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<sst xmlns="http://schemas.openxmlformats.org/spreadsheetml/2006/main" count="196" uniqueCount="129">
  <si>
    <t>Rideling</t>
  </si>
  <si>
    <t>CIN</t>
  </si>
  <si>
    <t>Jimenez</t>
  </si>
  <si>
    <t>COL</t>
  </si>
  <si>
    <t>Tucker</t>
  </si>
  <si>
    <t>MON</t>
  </si>
  <si>
    <t>Fassero</t>
  </si>
  <si>
    <t>STL</t>
  </si>
  <si>
    <t>Linebrink</t>
  </si>
  <si>
    <t>SD</t>
  </si>
  <si>
    <t>Tejera</t>
  </si>
  <si>
    <t>FLA</t>
  </si>
  <si>
    <t>Brower</t>
  </si>
  <si>
    <t>SF</t>
  </si>
  <si>
    <t>Reitsma</t>
  </si>
  <si>
    <t>Munro</t>
  </si>
  <si>
    <t>HOU</t>
  </si>
  <si>
    <t>Hodges</t>
  </si>
  <si>
    <t>ATL</t>
  </si>
  <si>
    <t>Reith</t>
  </si>
  <si>
    <t>Silva</t>
  </si>
  <si>
    <t>PHI</t>
  </si>
  <si>
    <t>Villarreal</t>
  </si>
  <si>
    <t>ARI</t>
  </si>
  <si>
    <t>Adams</t>
  </si>
  <si>
    <t>Alfonseca</t>
  </si>
  <si>
    <t>CHN</t>
  </si>
  <si>
    <t>Almanza</t>
  </si>
  <si>
    <t>Ayala</t>
  </si>
  <si>
    <t>Beimel</t>
  </si>
  <si>
    <t>PIT</t>
  </si>
  <si>
    <t>Biddle</t>
  </si>
  <si>
    <t>Boehringer</t>
  </si>
  <si>
    <t>Bong</t>
  </si>
  <si>
    <t>Borowski</t>
  </si>
  <si>
    <t>Christansen</t>
  </si>
  <si>
    <t>Cormier</t>
  </si>
  <si>
    <t>de Los Santos</t>
  </si>
  <si>
    <t>DeJean</t>
  </si>
  <si>
    <t>Dotel</t>
  </si>
  <si>
    <t>Eischen</t>
  </si>
  <si>
    <t>Eldred</t>
  </si>
  <si>
    <t>Estrella</t>
  </si>
  <si>
    <t>MIL</t>
  </si>
  <si>
    <t>Eyre</t>
  </si>
  <si>
    <t>Farnsworth</t>
  </si>
  <si>
    <t>Fuentes</t>
  </si>
  <si>
    <t>Gagne</t>
  </si>
  <si>
    <t>LA</t>
  </si>
  <si>
    <t>Gryboski</t>
  </si>
  <si>
    <t>Guthrie</t>
  </si>
  <si>
    <t>Hackman</t>
  </si>
  <si>
    <t>Herges</t>
  </si>
  <si>
    <t>Hernandez</t>
  </si>
  <si>
    <t>Holmes</t>
  </si>
  <si>
    <t>Isringhausen</t>
  </si>
  <si>
    <t>Kieschnick</t>
  </si>
  <si>
    <t>King</t>
  </si>
  <si>
    <t>Kline</t>
  </si>
  <si>
    <t>Lidge</t>
  </si>
  <si>
    <t>Looper</t>
  </si>
  <si>
    <t>Lopez</t>
  </si>
  <si>
    <t>Mantei</t>
  </si>
  <si>
    <t>Martin</t>
  </si>
  <si>
    <t>Matthews</t>
  </si>
  <si>
    <t>Mercker</t>
  </si>
  <si>
    <t>Mesa</t>
  </si>
  <si>
    <t>Miceli</t>
  </si>
  <si>
    <t>Mota</t>
  </si>
  <si>
    <t>Myers</t>
  </si>
  <si>
    <t>Nathan</t>
  </si>
  <si>
    <t>Oropesa</t>
  </si>
  <si>
    <t>Plesac</t>
  </si>
  <si>
    <t>Quantrill</t>
  </si>
  <si>
    <t>Randolph</t>
  </si>
  <si>
    <t>Reed</t>
  </si>
  <si>
    <t>Remlinger</t>
  </si>
  <si>
    <t>Rodriguez</t>
  </si>
  <si>
    <t>Shuey</t>
  </si>
  <si>
    <t>Smoltz</t>
  </si>
  <si>
    <t>Speier</t>
  </si>
  <si>
    <t>Stanton</t>
  </si>
  <si>
    <t>NYN</t>
  </si>
  <si>
    <t>Stewart</t>
  </si>
  <si>
    <t>Stone</t>
  </si>
  <si>
    <t>Tavarez</t>
  </si>
  <si>
    <t>Urbina</t>
  </si>
  <si>
    <t>Valverde</t>
  </si>
  <si>
    <t>Vizcaino</t>
  </si>
  <si>
    <t>Wagner</t>
  </si>
  <si>
    <t>Weathers</t>
  </si>
  <si>
    <t>Wendell</t>
  </si>
  <si>
    <t>White</t>
  </si>
  <si>
    <t>Williams</t>
  </si>
  <si>
    <t>Witasick</t>
  </si>
  <si>
    <t>Worrell</t>
  </si>
  <si>
    <t>Wright</t>
  </si>
  <si>
    <t>Yan</t>
  </si>
  <si>
    <t>NAME</t>
  </si>
  <si>
    <t>AGE</t>
  </si>
  <si>
    <t>TEAM</t>
  </si>
  <si>
    <t>PF</t>
  </si>
  <si>
    <t>G</t>
  </si>
  <si>
    <t>GS</t>
  </si>
  <si>
    <t>W</t>
  </si>
  <si>
    <t>L</t>
  </si>
  <si>
    <t>IP</t>
  </si>
  <si>
    <t>H</t>
  </si>
  <si>
    <t>R</t>
  </si>
  <si>
    <t>ER</t>
  </si>
  <si>
    <t>HR</t>
  </si>
  <si>
    <t>K</t>
  </si>
  <si>
    <t>SV</t>
  </si>
  <si>
    <t>BS</t>
  </si>
  <si>
    <t>HLD</t>
  </si>
  <si>
    <t>QS</t>
  </si>
  <si>
    <t>CG</t>
  </si>
  <si>
    <t>SH</t>
  </si>
  <si>
    <t>IR</t>
  </si>
  <si>
    <t>IRS</t>
  </si>
  <si>
    <t>RA</t>
  </si>
  <si>
    <t>RRA</t>
  </si>
  <si>
    <t>eRA</t>
  </si>
  <si>
    <t>GRA</t>
  </si>
  <si>
    <t>RAR</t>
  </si>
  <si>
    <t>G-F</t>
  </si>
  <si>
    <t>IR/G</t>
  </si>
  <si>
    <t>RAA</t>
  </si>
  <si>
    <t>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</si>
</sst>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="75" zoomScaleNormal="75" workbookViewId="0" topLeftCell="A48">
      <selection activeCell="AA80" sqref="AA80"/>
    </sheetView>
  </sheetViews>
  <sheetFormatPr defaultColWidth="9.140625" defaultRowHeight="12.75"/>
  <cols>
    <col min="1" max="1" width="13.00390625" style="0" customWidth="1"/>
    <col min="2" max="3" width="6.7109375" style="0" customWidth="1"/>
    <col min="4" max="4" width="6.7109375" style="0" hidden="1" customWidth="1"/>
    <col min="5" max="5" width="6.7109375" style="0" customWidth="1"/>
    <col min="6" max="8" width="6.7109375" style="0" hidden="1" customWidth="1"/>
    <col min="9" max="9" width="6.7109375" style="0" customWidth="1"/>
    <col min="10" max="23" width="6.7109375" style="0" hidden="1" customWidth="1"/>
    <col min="24" max="16384" width="6.7109375" style="0" customWidth="1"/>
  </cols>
  <sheetData>
    <row r="1" spans="1:32" ht="12.7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104</v>
      </c>
      <c r="O1" t="s">
        <v>111</v>
      </c>
      <c r="P1" t="s">
        <v>112</v>
      </c>
      <c r="Q1" t="s">
        <v>113</v>
      </c>
      <c r="R1" t="s">
        <v>114</v>
      </c>
      <c r="S1" t="s">
        <v>115</v>
      </c>
      <c r="T1" t="s">
        <v>116</v>
      </c>
      <c r="U1" t="s">
        <v>117</v>
      </c>
      <c r="V1" t="s">
        <v>118</v>
      </c>
      <c r="W1" t="s">
        <v>119</v>
      </c>
      <c r="X1" t="s">
        <v>124</v>
      </c>
      <c r="Y1" t="s">
        <v>120</v>
      </c>
      <c r="Z1" t="s">
        <v>121</v>
      </c>
      <c r="AA1" t="s">
        <v>128</v>
      </c>
      <c r="AB1" t="s">
        <v>122</v>
      </c>
      <c r="AC1" t="s">
        <v>123</v>
      </c>
      <c r="AD1" t="s">
        <v>125</v>
      </c>
      <c r="AE1" t="s">
        <v>126</v>
      </c>
      <c r="AF1" t="s">
        <v>127</v>
      </c>
    </row>
    <row r="2" spans="1:32" ht="12.75">
      <c r="A2" t="s">
        <v>47</v>
      </c>
      <c r="B2">
        <v>27</v>
      </c>
      <c r="C2" t="s">
        <v>48</v>
      </c>
      <c r="D2">
        <v>0.94</v>
      </c>
      <c r="E2">
        <v>77</v>
      </c>
      <c r="F2">
        <v>0</v>
      </c>
      <c r="G2">
        <v>2</v>
      </c>
      <c r="H2">
        <v>3</v>
      </c>
      <c r="I2">
        <v>82.1</v>
      </c>
      <c r="J2">
        <v>37</v>
      </c>
      <c r="K2">
        <v>12</v>
      </c>
      <c r="L2">
        <v>11</v>
      </c>
      <c r="M2">
        <v>2</v>
      </c>
      <c r="N2">
        <v>20</v>
      </c>
      <c r="O2">
        <v>137</v>
      </c>
      <c r="P2">
        <v>55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10</v>
      </c>
      <c r="X2" s="2">
        <f aca="true" t="shared" si="0" ref="X2:X33">(4.61/0.73-Z2)*I2/9</f>
        <v>48.30958580264905</v>
      </c>
      <c r="Y2" s="1">
        <f aca="true" t="shared" si="1" ref="Y2:Y33">K2*9/I2/D2</f>
        <v>1.3994350428900926</v>
      </c>
      <c r="Z2" s="1">
        <f aca="true" t="shared" si="2" ref="Z2:Z33">9*(K2-0.326*(W2+V2)+V2)/I2/D2</f>
        <v>1.0192551895716175</v>
      </c>
      <c r="AA2" s="1">
        <f>L2*9/I2/D2</f>
        <v>1.2828154559825848</v>
      </c>
      <c r="AB2" s="1">
        <f aca="true" t="shared" si="3" ref="AB2:AB33">((0.162+0.324*1.28)*J2+(1.296-0.324*1.28)*M2+0.324*N2-0.274*I2)*9/I2/D2</f>
        <v>0.8263430689092186</v>
      </c>
      <c r="AC2" s="1">
        <f aca="true" t="shared" si="4" ref="AC2:AC33">(9*1.04)*(0.326*I2+1.46*M2+0.324*N2-0.168*O2)/I2/D2</f>
        <v>1.594719672428537</v>
      </c>
      <c r="AD2" s="1">
        <f aca="true" t="shared" si="5" ref="AD2:AD33">4.46+0.095*(AB2*D2)-0.113*(O2*9/I2)</f>
        <v>2.836727880633374</v>
      </c>
      <c r="AE2" s="1">
        <f aca="true" t="shared" si="6" ref="AE2:AE33">(V2+W2)/(E2-F2)</f>
        <v>0.12987012987012986</v>
      </c>
      <c r="AF2" s="2">
        <f aca="true" t="shared" si="7" ref="AF2:AF33">(4.61-Z2)*I2/9</f>
        <v>32.75557210401891</v>
      </c>
    </row>
    <row r="3" spans="1:32" ht="12.75">
      <c r="A3" t="s">
        <v>36</v>
      </c>
      <c r="B3">
        <v>36</v>
      </c>
      <c r="C3" t="s">
        <v>21</v>
      </c>
      <c r="D3">
        <v>0.99</v>
      </c>
      <c r="E3">
        <v>65</v>
      </c>
      <c r="F3">
        <v>0</v>
      </c>
      <c r="G3">
        <v>8</v>
      </c>
      <c r="H3">
        <v>0</v>
      </c>
      <c r="I3">
        <v>84.2</v>
      </c>
      <c r="J3">
        <v>54</v>
      </c>
      <c r="K3">
        <v>18</v>
      </c>
      <c r="L3">
        <v>16</v>
      </c>
      <c r="M3">
        <v>4</v>
      </c>
      <c r="N3">
        <v>25</v>
      </c>
      <c r="O3">
        <v>67</v>
      </c>
      <c r="P3">
        <v>1</v>
      </c>
      <c r="Q3">
        <v>3</v>
      </c>
      <c r="R3">
        <v>13</v>
      </c>
      <c r="S3">
        <v>0</v>
      </c>
      <c r="T3">
        <v>0</v>
      </c>
      <c r="U3">
        <v>0</v>
      </c>
      <c r="V3">
        <v>5</v>
      </c>
      <c r="W3">
        <v>30</v>
      </c>
      <c r="X3" s="2">
        <f t="shared" si="0"/>
        <v>47.373903417739044</v>
      </c>
      <c r="Y3" s="1">
        <f t="shared" si="1"/>
        <v>1.9434247462751026</v>
      </c>
      <c r="Z3" s="1">
        <f t="shared" si="2"/>
        <v>1.2513496005182465</v>
      </c>
      <c r="AA3" s="1">
        <f aca="true" t="shared" si="8" ref="AA3:AA66">L3*9/I3/D3</f>
        <v>1.7274886633556468</v>
      </c>
      <c r="AB3" s="1">
        <f t="shared" si="3"/>
        <v>2.1266681062405524</v>
      </c>
      <c r="AC3" s="1">
        <f t="shared" si="4"/>
        <v>3.383559490390845</v>
      </c>
      <c r="AD3" s="1">
        <f t="shared" si="5"/>
        <v>3.8507613539192396</v>
      </c>
      <c r="AE3" s="1">
        <f t="shared" si="6"/>
        <v>0.5384615384615384</v>
      </c>
      <c r="AF3" s="2">
        <f t="shared" si="7"/>
        <v>31.422040404040406</v>
      </c>
    </row>
    <row r="4" spans="1:32" ht="12.75">
      <c r="A4" t="s">
        <v>89</v>
      </c>
      <c r="B4">
        <v>32</v>
      </c>
      <c r="C4" t="s">
        <v>16</v>
      </c>
      <c r="D4">
        <v>1.04</v>
      </c>
      <c r="E4">
        <v>78</v>
      </c>
      <c r="F4">
        <v>0</v>
      </c>
      <c r="G4">
        <v>1</v>
      </c>
      <c r="H4">
        <v>4</v>
      </c>
      <c r="I4">
        <v>86</v>
      </c>
      <c r="J4">
        <v>52</v>
      </c>
      <c r="K4">
        <v>18</v>
      </c>
      <c r="L4">
        <v>17</v>
      </c>
      <c r="M4">
        <v>8</v>
      </c>
      <c r="N4">
        <v>23</v>
      </c>
      <c r="O4">
        <v>105</v>
      </c>
      <c r="P4">
        <v>44</v>
      </c>
      <c r="Q4">
        <v>3</v>
      </c>
      <c r="R4">
        <v>0</v>
      </c>
      <c r="S4">
        <v>0</v>
      </c>
      <c r="T4">
        <v>0</v>
      </c>
      <c r="U4">
        <v>0</v>
      </c>
      <c r="V4">
        <v>0</v>
      </c>
      <c r="W4">
        <v>10</v>
      </c>
      <c r="X4" s="2">
        <f t="shared" si="0"/>
        <v>46.17091090036296</v>
      </c>
      <c r="Y4" s="1">
        <f t="shared" si="1"/>
        <v>1.8112701252236136</v>
      </c>
      <c r="Z4" s="1">
        <f t="shared" si="2"/>
        <v>1.4832289803220036</v>
      </c>
      <c r="AA4" s="1">
        <f t="shared" si="8"/>
        <v>1.710644007155635</v>
      </c>
      <c r="AB4" s="1">
        <f t="shared" si="3"/>
        <v>2.1058711985688734</v>
      </c>
      <c r="AC4" s="1">
        <f t="shared" si="4"/>
        <v>3.0901395348837206</v>
      </c>
      <c r="AD4" s="1">
        <f t="shared" si="5"/>
        <v>3.4263740279069763</v>
      </c>
      <c r="AE4" s="1">
        <f t="shared" si="6"/>
        <v>0.1282051282051282</v>
      </c>
      <c r="AF4" s="2">
        <f t="shared" si="7"/>
        <v>29.878034188034192</v>
      </c>
    </row>
    <row r="5" spans="1:32" ht="12.75">
      <c r="A5" t="s">
        <v>68</v>
      </c>
      <c r="B5">
        <v>30</v>
      </c>
      <c r="C5" t="s">
        <v>48</v>
      </c>
      <c r="D5">
        <v>0.94</v>
      </c>
      <c r="E5">
        <v>76</v>
      </c>
      <c r="F5">
        <v>0</v>
      </c>
      <c r="G5">
        <v>6</v>
      </c>
      <c r="H5">
        <v>3</v>
      </c>
      <c r="I5">
        <v>105</v>
      </c>
      <c r="J5">
        <v>78</v>
      </c>
      <c r="K5">
        <v>23</v>
      </c>
      <c r="L5">
        <v>23</v>
      </c>
      <c r="M5">
        <v>7</v>
      </c>
      <c r="N5">
        <v>26</v>
      </c>
      <c r="O5">
        <v>99</v>
      </c>
      <c r="P5">
        <v>1</v>
      </c>
      <c r="Q5">
        <v>2</v>
      </c>
      <c r="R5">
        <v>13</v>
      </c>
      <c r="S5">
        <v>0</v>
      </c>
      <c r="T5">
        <v>0</v>
      </c>
      <c r="U5">
        <v>0</v>
      </c>
      <c r="V5">
        <v>13</v>
      </c>
      <c r="W5">
        <v>12</v>
      </c>
      <c r="X5" s="2">
        <f t="shared" si="0"/>
        <v>44.04813951228991</v>
      </c>
      <c r="Y5" s="1">
        <f t="shared" si="1"/>
        <v>2.0972644376899696</v>
      </c>
      <c r="Z5" s="1">
        <f t="shared" si="2"/>
        <v>2.5395136778115504</v>
      </c>
      <c r="AA5" s="1">
        <f t="shared" si="8"/>
        <v>2.0972644376899696</v>
      </c>
      <c r="AB5" s="1">
        <f t="shared" si="3"/>
        <v>2.809159878419453</v>
      </c>
      <c r="AC5" s="1">
        <f t="shared" si="4"/>
        <v>3.4369313069908816</v>
      </c>
      <c r="AD5" s="1">
        <f t="shared" si="5"/>
        <v>3.7519722628571426</v>
      </c>
      <c r="AE5" s="1">
        <f t="shared" si="6"/>
        <v>0.32894736842105265</v>
      </c>
      <c r="AF5" s="2">
        <f t="shared" si="7"/>
        <v>24.155673758865248</v>
      </c>
    </row>
    <row r="6" spans="1:32" ht="12.75">
      <c r="A6" t="s">
        <v>39</v>
      </c>
      <c r="B6">
        <v>30</v>
      </c>
      <c r="C6" t="s">
        <v>16</v>
      </c>
      <c r="D6">
        <v>1.04</v>
      </c>
      <c r="E6">
        <v>76</v>
      </c>
      <c r="F6">
        <v>0</v>
      </c>
      <c r="G6">
        <v>6</v>
      </c>
      <c r="H6">
        <v>4</v>
      </c>
      <c r="I6">
        <v>87</v>
      </c>
      <c r="J6">
        <v>53</v>
      </c>
      <c r="K6">
        <v>25</v>
      </c>
      <c r="L6">
        <v>24</v>
      </c>
      <c r="M6">
        <v>9</v>
      </c>
      <c r="N6">
        <v>31</v>
      </c>
      <c r="O6">
        <v>97</v>
      </c>
      <c r="P6">
        <v>4</v>
      </c>
      <c r="Q6">
        <v>2</v>
      </c>
      <c r="R6">
        <v>33</v>
      </c>
      <c r="S6">
        <v>0</v>
      </c>
      <c r="T6">
        <v>0</v>
      </c>
      <c r="U6">
        <v>0</v>
      </c>
      <c r="V6">
        <v>5</v>
      </c>
      <c r="W6">
        <v>12</v>
      </c>
      <c r="X6" s="2">
        <f t="shared" si="0"/>
        <v>37.52835440814894</v>
      </c>
      <c r="Y6" s="1">
        <f t="shared" si="1"/>
        <v>2.486737400530504</v>
      </c>
      <c r="Z6" s="1">
        <f t="shared" si="2"/>
        <v>2.4328249336870025</v>
      </c>
      <c r="AA6" s="1">
        <f t="shared" si="8"/>
        <v>2.387267904509284</v>
      </c>
      <c r="AB6" s="1">
        <f t="shared" si="3"/>
        <v>2.4572625994694954</v>
      </c>
      <c r="AC6" s="1">
        <f t="shared" si="4"/>
        <v>3.6465517241379315</v>
      </c>
      <c r="AD6" s="1">
        <f t="shared" si="5"/>
        <v>3.568880993103448</v>
      </c>
      <c r="AE6" s="1">
        <f t="shared" si="6"/>
        <v>0.2236842105263158</v>
      </c>
      <c r="AF6" s="2">
        <f t="shared" si="7"/>
        <v>21.046025641025647</v>
      </c>
    </row>
    <row r="7" spans="1:32" ht="12.75">
      <c r="A7" t="s">
        <v>73</v>
      </c>
      <c r="B7">
        <v>35</v>
      </c>
      <c r="C7" t="s">
        <v>48</v>
      </c>
      <c r="D7">
        <v>0.94</v>
      </c>
      <c r="E7">
        <v>89</v>
      </c>
      <c r="F7">
        <v>0</v>
      </c>
      <c r="G7">
        <v>2</v>
      </c>
      <c r="H7">
        <v>5</v>
      </c>
      <c r="I7">
        <v>77.1</v>
      </c>
      <c r="J7">
        <v>61</v>
      </c>
      <c r="K7">
        <v>18</v>
      </c>
      <c r="L7">
        <v>15</v>
      </c>
      <c r="M7">
        <v>2</v>
      </c>
      <c r="N7">
        <v>15</v>
      </c>
      <c r="O7">
        <v>44</v>
      </c>
      <c r="P7">
        <v>1</v>
      </c>
      <c r="Q7">
        <v>4</v>
      </c>
      <c r="R7">
        <v>30</v>
      </c>
      <c r="S7">
        <v>0</v>
      </c>
      <c r="T7">
        <v>0</v>
      </c>
      <c r="U7">
        <v>0</v>
      </c>
      <c r="V7">
        <v>9</v>
      </c>
      <c r="W7">
        <v>26</v>
      </c>
      <c r="X7" s="2">
        <f t="shared" si="0"/>
        <v>37.513980375012146</v>
      </c>
      <c r="Y7" s="1">
        <f t="shared" si="1"/>
        <v>2.2352843778458484</v>
      </c>
      <c r="Z7" s="1">
        <f t="shared" si="2"/>
        <v>1.9360046361453767</v>
      </c>
      <c r="AA7" s="1">
        <f t="shared" si="8"/>
        <v>1.862736981538207</v>
      </c>
      <c r="AB7" s="1">
        <f t="shared" si="3"/>
        <v>2.5677307724149356</v>
      </c>
      <c r="AC7" s="1">
        <f t="shared" si="4"/>
        <v>3.296237768027155</v>
      </c>
      <c r="AD7" s="1">
        <f t="shared" si="5"/>
        <v>4.108909252918288</v>
      </c>
      <c r="AE7" s="1">
        <f t="shared" si="6"/>
        <v>0.39325842696629215</v>
      </c>
      <c r="AF7" s="2">
        <f t="shared" si="7"/>
        <v>22.907226950354605</v>
      </c>
    </row>
    <row r="8" spans="1:32" ht="12.75">
      <c r="A8" t="s">
        <v>79</v>
      </c>
      <c r="B8">
        <v>36</v>
      </c>
      <c r="C8" t="s">
        <v>18</v>
      </c>
      <c r="D8">
        <v>0.99</v>
      </c>
      <c r="E8">
        <v>62</v>
      </c>
      <c r="F8">
        <v>0</v>
      </c>
      <c r="G8">
        <v>0</v>
      </c>
      <c r="H8">
        <v>2</v>
      </c>
      <c r="I8">
        <v>64.1</v>
      </c>
      <c r="J8">
        <v>48</v>
      </c>
      <c r="K8">
        <v>9</v>
      </c>
      <c r="L8">
        <v>8</v>
      </c>
      <c r="M8">
        <v>2</v>
      </c>
      <c r="N8">
        <v>8</v>
      </c>
      <c r="O8">
        <v>73</v>
      </c>
      <c r="P8">
        <v>45</v>
      </c>
      <c r="Q8">
        <v>4</v>
      </c>
      <c r="R8">
        <v>0</v>
      </c>
      <c r="S8">
        <v>0</v>
      </c>
      <c r="T8">
        <v>0</v>
      </c>
      <c r="U8">
        <v>0</v>
      </c>
      <c r="V8">
        <v>7</v>
      </c>
      <c r="W8">
        <v>12</v>
      </c>
      <c r="X8" s="2">
        <f t="shared" si="0"/>
        <v>35.07227065172271</v>
      </c>
      <c r="Y8" s="1">
        <f t="shared" si="1"/>
        <v>1.2764146929513547</v>
      </c>
      <c r="Z8" s="1">
        <f t="shared" si="2"/>
        <v>1.3907247198978872</v>
      </c>
      <c r="AA8" s="1">
        <f t="shared" si="8"/>
        <v>1.1345908381789818</v>
      </c>
      <c r="AB8" s="1">
        <f t="shared" si="3"/>
        <v>2.052718763295987</v>
      </c>
      <c r="AC8" s="1">
        <f t="shared" si="4"/>
        <v>2.0862833640618352</v>
      </c>
      <c r="AD8" s="1">
        <f t="shared" si="5"/>
        <v>3.494852271450858</v>
      </c>
      <c r="AE8" s="1">
        <f t="shared" si="6"/>
        <v>0.3064516129032258</v>
      </c>
      <c r="AF8" s="2">
        <f t="shared" si="7"/>
        <v>22.92839393939394</v>
      </c>
    </row>
    <row r="9" spans="1:32" ht="12.75">
      <c r="A9" t="s">
        <v>46</v>
      </c>
      <c r="B9">
        <v>28</v>
      </c>
      <c r="C9" t="s">
        <v>3</v>
      </c>
      <c r="D9">
        <v>1.2</v>
      </c>
      <c r="E9">
        <v>75</v>
      </c>
      <c r="F9">
        <v>0</v>
      </c>
      <c r="G9">
        <v>3</v>
      </c>
      <c r="H9">
        <v>3</v>
      </c>
      <c r="I9">
        <v>75.1</v>
      </c>
      <c r="J9">
        <v>64</v>
      </c>
      <c r="K9">
        <v>24</v>
      </c>
      <c r="L9">
        <v>23</v>
      </c>
      <c r="M9">
        <v>7</v>
      </c>
      <c r="N9">
        <v>34</v>
      </c>
      <c r="O9">
        <v>82</v>
      </c>
      <c r="P9">
        <v>4</v>
      </c>
      <c r="Q9">
        <v>2</v>
      </c>
      <c r="R9">
        <v>18</v>
      </c>
      <c r="S9">
        <v>0</v>
      </c>
      <c r="T9">
        <v>0</v>
      </c>
      <c r="U9">
        <v>0</v>
      </c>
      <c r="V9">
        <v>10</v>
      </c>
      <c r="W9">
        <v>27</v>
      </c>
      <c r="X9" s="2">
        <f t="shared" si="0"/>
        <v>34.414071537290724</v>
      </c>
      <c r="Y9" s="1">
        <f t="shared" si="1"/>
        <v>2.3968042609853533</v>
      </c>
      <c r="Z9" s="1">
        <f t="shared" si="2"/>
        <v>2.1908788282290277</v>
      </c>
      <c r="AA9" s="1">
        <f t="shared" si="8"/>
        <v>2.29693741677763</v>
      </c>
      <c r="AB9" s="1">
        <f t="shared" si="3"/>
        <v>3.3473009320905467</v>
      </c>
      <c r="AC9" s="1">
        <f t="shared" si="4"/>
        <v>3.317606924101198</v>
      </c>
      <c r="AD9" s="1">
        <f t="shared" si="5"/>
        <v>3.7311528921438084</v>
      </c>
      <c r="AE9" s="1">
        <f t="shared" si="6"/>
        <v>0.49333333333333335</v>
      </c>
      <c r="AF9" s="2">
        <f t="shared" si="7"/>
        <v>20.186222222222227</v>
      </c>
    </row>
    <row r="10" spans="1:32" ht="12.75">
      <c r="A10" t="s">
        <v>22</v>
      </c>
      <c r="B10">
        <v>22</v>
      </c>
      <c r="C10" t="s">
        <v>23</v>
      </c>
      <c r="D10">
        <v>1.03</v>
      </c>
      <c r="E10">
        <v>86</v>
      </c>
      <c r="F10">
        <v>1</v>
      </c>
      <c r="G10">
        <v>10</v>
      </c>
      <c r="H10">
        <v>7</v>
      </c>
      <c r="I10">
        <v>98</v>
      </c>
      <c r="J10">
        <v>80</v>
      </c>
      <c r="K10">
        <v>40</v>
      </c>
      <c r="L10">
        <v>28</v>
      </c>
      <c r="M10">
        <v>6</v>
      </c>
      <c r="N10">
        <v>46</v>
      </c>
      <c r="O10">
        <v>80</v>
      </c>
      <c r="P10">
        <v>0</v>
      </c>
      <c r="Q10">
        <v>4</v>
      </c>
      <c r="R10">
        <v>10</v>
      </c>
      <c r="S10">
        <v>0</v>
      </c>
      <c r="T10">
        <v>0</v>
      </c>
      <c r="U10">
        <v>0</v>
      </c>
      <c r="V10">
        <v>14</v>
      </c>
      <c r="W10">
        <v>28</v>
      </c>
      <c r="X10" s="2">
        <f t="shared" si="0"/>
        <v>29.630098565116537</v>
      </c>
      <c r="Y10" s="1">
        <f t="shared" si="1"/>
        <v>3.5664751337428173</v>
      </c>
      <c r="Z10" s="1">
        <f t="shared" si="2"/>
        <v>3.5939369922726367</v>
      </c>
      <c r="AA10" s="1">
        <f t="shared" si="8"/>
        <v>2.4965325936199725</v>
      </c>
      <c r="AB10" s="1">
        <f t="shared" si="3"/>
        <v>3.519868436695066</v>
      </c>
      <c r="AC10" s="1">
        <f t="shared" si="4"/>
        <v>3.9105401228452537</v>
      </c>
      <c r="AD10" s="1">
        <f t="shared" si="5"/>
        <v>3.9742150448979587</v>
      </c>
      <c r="AE10" s="1">
        <f t="shared" si="6"/>
        <v>0.49411764705882355</v>
      </c>
      <c r="AF10" s="2">
        <f t="shared" si="7"/>
        <v>11.063797195253514</v>
      </c>
    </row>
    <row r="11" spans="1:32" ht="12.75">
      <c r="A11" t="s">
        <v>24</v>
      </c>
      <c r="B11">
        <v>30</v>
      </c>
      <c r="C11" t="s">
        <v>21</v>
      </c>
      <c r="D11">
        <v>0.99</v>
      </c>
      <c r="E11">
        <v>66</v>
      </c>
      <c r="F11">
        <v>0</v>
      </c>
      <c r="G11">
        <v>1</v>
      </c>
      <c r="H11">
        <v>4</v>
      </c>
      <c r="I11">
        <v>68</v>
      </c>
      <c r="J11">
        <v>68</v>
      </c>
      <c r="K11">
        <v>22</v>
      </c>
      <c r="L11">
        <v>20</v>
      </c>
      <c r="M11">
        <v>1</v>
      </c>
      <c r="N11">
        <v>23</v>
      </c>
      <c r="O11">
        <v>51</v>
      </c>
      <c r="P11">
        <v>0</v>
      </c>
      <c r="Q11">
        <v>0</v>
      </c>
      <c r="R11">
        <v>18</v>
      </c>
      <c r="S11">
        <v>0</v>
      </c>
      <c r="T11">
        <v>0</v>
      </c>
      <c r="U11">
        <v>0</v>
      </c>
      <c r="V11">
        <v>11</v>
      </c>
      <c r="W11">
        <v>35</v>
      </c>
      <c r="X11" s="2">
        <f t="shared" si="0"/>
        <v>29.52799225127993</v>
      </c>
      <c r="Y11" s="1">
        <f t="shared" si="1"/>
        <v>2.941176470588235</v>
      </c>
      <c r="Z11" s="1">
        <f t="shared" si="2"/>
        <v>2.406951871657754</v>
      </c>
      <c r="AA11" s="1">
        <f t="shared" si="8"/>
        <v>2.6737967914438503</v>
      </c>
      <c r="AB11" s="1">
        <f t="shared" si="3"/>
        <v>3.8660748663101594</v>
      </c>
      <c r="AC11" s="1">
        <f t="shared" si="4"/>
        <v>3.130010695187165</v>
      </c>
      <c r="AD11" s="1">
        <f t="shared" si="5"/>
        <v>4.060854341176471</v>
      </c>
      <c r="AE11" s="1">
        <f t="shared" si="6"/>
        <v>0.696969696969697</v>
      </c>
      <c r="AF11" s="2">
        <f t="shared" si="7"/>
        <v>16.64525252525253</v>
      </c>
    </row>
    <row r="12" spans="1:32" ht="12.75">
      <c r="A12" t="s">
        <v>34</v>
      </c>
      <c r="B12">
        <v>32</v>
      </c>
      <c r="C12" t="s">
        <v>26</v>
      </c>
      <c r="D12">
        <v>0.98</v>
      </c>
      <c r="E12">
        <v>68</v>
      </c>
      <c r="F12">
        <v>0</v>
      </c>
      <c r="G12">
        <v>2</v>
      </c>
      <c r="H12">
        <v>2</v>
      </c>
      <c r="I12">
        <v>68.1</v>
      </c>
      <c r="J12">
        <v>53</v>
      </c>
      <c r="K12">
        <v>23</v>
      </c>
      <c r="L12">
        <v>20</v>
      </c>
      <c r="M12">
        <v>5</v>
      </c>
      <c r="N12">
        <v>19</v>
      </c>
      <c r="O12">
        <v>66</v>
      </c>
      <c r="P12">
        <v>33</v>
      </c>
      <c r="Q12">
        <v>4</v>
      </c>
      <c r="R12">
        <v>1</v>
      </c>
      <c r="S12">
        <v>0</v>
      </c>
      <c r="T12">
        <v>0</v>
      </c>
      <c r="U12">
        <v>0</v>
      </c>
      <c r="V12">
        <v>2</v>
      </c>
      <c r="W12">
        <v>19</v>
      </c>
      <c r="X12" s="2">
        <f t="shared" si="0"/>
        <v>29.259528468921815</v>
      </c>
      <c r="Y12" s="1">
        <f t="shared" si="1"/>
        <v>3.101681201114807</v>
      </c>
      <c r="Z12" s="1">
        <f t="shared" si="2"/>
        <v>2.4481704576103573</v>
      </c>
      <c r="AA12" s="1">
        <f t="shared" si="8"/>
        <v>2.6971140879259194</v>
      </c>
      <c r="AB12" s="1">
        <f t="shared" si="3"/>
        <v>3.0300943989930778</v>
      </c>
      <c r="AC12" s="1">
        <f t="shared" si="4"/>
        <v>3.4457444933920702</v>
      </c>
      <c r="AD12" s="1">
        <f t="shared" si="5"/>
        <v>3.756463022026432</v>
      </c>
      <c r="AE12" s="1">
        <f t="shared" si="6"/>
        <v>0.3088235294117647</v>
      </c>
      <c r="AF12" s="2">
        <f t="shared" si="7"/>
        <v>16.357843537414965</v>
      </c>
    </row>
    <row r="13" spans="1:32" ht="12.75">
      <c r="A13" t="s">
        <v>90</v>
      </c>
      <c r="B13">
        <v>34</v>
      </c>
      <c r="C13" t="s">
        <v>82</v>
      </c>
      <c r="D13">
        <v>0.96</v>
      </c>
      <c r="E13">
        <v>77</v>
      </c>
      <c r="F13">
        <v>0</v>
      </c>
      <c r="G13">
        <v>1</v>
      </c>
      <c r="H13">
        <v>6</v>
      </c>
      <c r="I13">
        <v>87.2</v>
      </c>
      <c r="J13">
        <v>87</v>
      </c>
      <c r="K13">
        <v>33</v>
      </c>
      <c r="L13">
        <v>30</v>
      </c>
      <c r="M13">
        <v>6</v>
      </c>
      <c r="N13">
        <v>40</v>
      </c>
      <c r="O13">
        <v>75</v>
      </c>
      <c r="P13">
        <v>7</v>
      </c>
      <c r="Q13">
        <v>2</v>
      </c>
      <c r="R13">
        <v>27</v>
      </c>
      <c r="S13">
        <v>0</v>
      </c>
      <c r="T13">
        <v>0</v>
      </c>
      <c r="U13">
        <v>0</v>
      </c>
      <c r="V13">
        <v>9</v>
      </c>
      <c r="W13">
        <v>24</v>
      </c>
      <c r="X13" s="2">
        <f t="shared" si="0"/>
        <v>28.642246955859978</v>
      </c>
      <c r="Y13" s="1">
        <f t="shared" si="1"/>
        <v>3.5478784403669725</v>
      </c>
      <c r="Z13" s="1">
        <f t="shared" si="2"/>
        <v>3.358873279816514</v>
      </c>
      <c r="AA13" s="1">
        <f t="shared" si="8"/>
        <v>3.2253440366972477</v>
      </c>
      <c r="AB13" s="1">
        <f t="shared" si="3"/>
        <v>4.7874340596330285</v>
      </c>
      <c r="AC13" s="1">
        <f t="shared" si="4"/>
        <v>4.198224770642202</v>
      </c>
      <c r="AD13" s="1">
        <f t="shared" si="5"/>
        <v>4.021900683486239</v>
      </c>
      <c r="AE13" s="1">
        <f t="shared" si="6"/>
        <v>0.42857142857142855</v>
      </c>
      <c r="AF13" s="2">
        <f t="shared" si="7"/>
        <v>12.12202777777778</v>
      </c>
    </row>
    <row r="14" spans="1:32" ht="12.75">
      <c r="A14" t="s">
        <v>75</v>
      </c>
      <c r="B14">
        <v>37</v>
      </c>
      <c r="C14" t="s">
        <v>3</v>
      </c>
      <c r="D14">
        <v>1.2</v>
      </c>
      <c r="E14">
        <v>67</v>
      </c>
      <c r="F14">
        <v>0</v>
      </c>
      <c r="G14">
        <v>5</v>
      </c>
      <c r="H14">
        <v>3</v>
      </c>
      <c r="I14">
        <v>63.1</v>
      </c>
      <c r="J14">
        <v>59</v>
      </c>
      <c r="K14">
        <v>24</v>
      </c>
      <c r="L14">
        <v>23</v>
      </c>
      <c r="M14">
        <v>9</v>
      </c>
      <c r="N14">
        <v>26</v>
      </c>
      <c r="O14">
        <v>39</v>
      </c>
      <c r="P14">
        <v>0</v>
      </c>
      <c r="Q14">
        <v>2</v>
      </c>
      <c r="R14">
        <v>14</v>
      </c>
      <c r="S14">
        <v>0</v>
      </c>
      <c r="T14">
        <v>0</v>
      </c>
      <c r="U14">
        <v>0</v>
      </c>
      <c r="V14">
        <v>8</v>
      </c>
      <c r="W14">
        <v>31</v>
      </c>
      <c r="X14" s="2">
        <f t="shared" si="0"/>
        <v>28.203980213089807</v>
      </c>
      <c r="Y14" s="1">
        <f t="shared" si="1"/>
        <v>2.8526148969889067</v>
      </c>
      <c r="Z14" s="1">
        <f t="shared" si="2"/>
        <v>2.292313787638669</v>
      </c>
      <c r="AA14" s="1">
        <f t="shared" si="8"/>
        <v>2.733755942947702</v>
      </c>
      <c r="AB14" s="1">
        <f t="shared" si="3"/>
        <v>3.933351822503962</v>
      </c>
      <c r="AC14" s="1">
        <f t="shared" si="4"/>
        <v>4.398483042789223</v>
      </c>
      <c r="AD14" s="1">
        <f t="shared" si="5"/>
        <v>4.279828415213946</v>
      </c>
      <c r="AE14" s="1">
        <f t="shared" si="6"/>
        <v>0.582089552238806</v>
      </c>
      <c r="AF14" s="2">
        <f t="shared" si="7"/>
        <v>16.249555555555556</v>
      </c>
    </row>
    <row r="15" spans="1:32" ht="12.75">
      <c r="A15" t="s">
        <v>28</v>
      </c>
      <c r="B15">
        <v>25</v>
      </c>
      <c r="C15" t="s">
        <v>5</v>
      </c>
      <c r="D15">
        <v>1.02</v>
      </c>
      <c r="E15">
        <v>65</v>
      </c>
      <c r="F15">
        <v>0</v>
      </c>
      <c r="G15">
        <v>10</v>
      </c>
      <c r="H15">
        <v>3</v>
      </c>
      <c r="I15">
        <v>71</v>
      </c>
      <c r="J15">
        <v>65</v>
      </c>
      <c r="K15">
        <v>27</v>
      </c>
      <c r="L15">
        <v>23</v>
      </c>
      <c r="M15">
        <v>8</v>
      </c>
      <c r="N15">
        <v>13</v>
      </c>
      <c r="O15">
        <v>46</v>
      </c>
      <c r="P15">
        <v>5</v>
      </c>
      <c r="Q15">
        <v>3</v>
      </c>
      <c r="R15">
        <v>19</v>
      </c>
      <c r="S15">
        <v>0</v>
      </c>
      <c r="T15">
        <v>0</v>
      </c>
      <c r="U15">
        <v>0</v>
      </c>
      <c r="V15">
        <v>5</v>
      </c>
      <c r="W15">
        <v>25</v>
      </c>
      <c r="X15" s="2">
        <f t="shared" si="0"/>
        <v>28.03455994269855</v>
      </c>
      <c r="Y15" s="1">
        <f t="shared" si="1"/>
        <v>3.355426677713339</v>
      </c>
      <c r="Z15" s="1">
        <f t="shared" si="2"/>
        <v>2.76139188069594</v>
      </c>
      <c r="AA15" s="1">
        <f t="shared" si="8"/>
        <v>2.8583264291632147</v>
      </c>
      <c r="AB15" s="1">
        <f t="shared" si="3"/>
        <v>3.6406429163214593</v>
      </c>
      <c r="AC15" s="1">
        <f t="shared" si="4"/>
        <v>4.04669428334714</v>
      </c>
      <c r="AD15" s="1">
        <f t="shared" si="5"/>
        <v>4.153876890140845</v>
      </c>
      <c r="AE15" s="1">
        <f t="shared" si="6"/>
        <v>0.46153846153846156</v>
      </c>
      <c r="AF15" s="2">
        <f t="shared" si="7"/>
        <v>14.583464052287589</v>
      </c>
    </row>
    <row r="16" spans="1:32" ht="12.75">
      <c r="A16" t="s">
        <v>86</v>
      </c>
      <c r="B16">
        <v>29</v>
      </c>
      <c r="C16" t="s">
        <v>11</v>
      </c>
      <c r="D16">
        <v>0.96</v>
      </c>
      <c r="E16">
        <v>72</v>
      </c>
      <c r="F16">
        <v>0</v>
      </c>
      <c r="G16">
        <v>3</v>
      </c>
      <c r="H16">
        <v>4</v>
      </c>
      <c r="I16">
        <v>77</v>
      </c>
      <c r="J16">
        <v>56</v>
      </c>
      <c r="K16">
        <v>25</v>
      </c>
      <c r="L16">
        <v>24</v>
      </c>
      <c r="M16">
        <v>8</v>
      </c>
      <c r="N16">
        <v>31</v>
      </c>
      <c r="O16">
        <v>78</v>
      </c>
      <c r="P16">
        <v>32</v>
      </c>
      <c r="Q16">
        <v>6</v>
      </c>
      <c r="R16">
        <v>11</v>
      </c>
      <c r="S16">
        <v>0</v>
      </c>
      <c r="T16">
        <v>0</v>
      </c>
      <c r="U16">
        <v>0</v>
      </c>
      <c r="V16">
        <v>5</v>
      </c>
      <c r="W16">
        <v>9</v>
      </c>
      <c r="X16" s="2">
        <f t="shared" si="0"/>
        <v>27.53308599695587</v>
      </c>
      <c r="Y16" s="1">
        <f t="shared" si="1"/>
        <v>3.043831168831169</v>
      </c>
      <c r="Z16" s="1">
        <f t="shared" si="2"/>
        <v>3.0969155844155845</v>
      </c>
      <c r="AA16" s="1">
        <f t="shared" si="8"/>
        <v>2.9220779220779223</v>
      </c>
      <c r="AB16" s="1">
        <f t="shared" si="3"/>
        <v>3.44471103896104</v>
      </c>
      <c r="AC16" s="1">
        <f t="shared" si="4"/>
        <v>4.269993506493506</v>
      </c>
      <c r="AD16" s="1">
        <f t="shared" si="5"/>
        <v>3.743949854545455</v>
      </c>
      <c r="AE16" s="1">
        <f t="shared" si="6"/>
        <v>0.19444444444444445</v>
      </c>
      <c r="AF16" s="2">
        <f t="shared" si="7"/>
        <v>12.94527777777778</v>
      </c>
    </row>
    <row r="17" spans="1:32" ht="12.75">
      <c r="A17" t="s">
        <v>59</v>
      </c>
      <c r="B17">
        <v>27</v>
      </c>
      <c r="C17" t="s">
        <v>16</v>
      </c>
      <c r="D17">
        <v>1.04</v>
      </c>
      <c r="E17">
        <v>78</v>
      </c>
      <c r="F17">
        <v>0</v>
      </c>
      <c r="G17">
        <v>6</v>
      </c>
      <c r="H17">
        <v>3</v>
      </c>
      <c r="I17">
        <v>85</v>
      </c>
      <c r="J17">
        <v>60</v>
      </c>
      <c r="K17">
        <v>36</v>
      </c>
      <c r="L17">
        <v>34</v>
      </c>
      <c r="M17">
        <v>6</v>
      </c>
      <c r="N17">
        <v>42</v>
      </c>
      <c r="O17">
        <v>97</v>
      </c>
      <c r="P17">
        <v>1</v>
      </c>
      <c r="Q17">
        <v>5</v>
      </c>
      <c r="R17">
        <v>28</v>
      </c>
      <c r="S17">
        <v>0</v>
      </c>
      <c r="T17">
        <v>0</v>
      </c>
      <c r="U17">
        <v>0</v>
      </c>
      <c r="V17">
        <v>7</v>
      </c>
      <c r="W17">
        <v>20</v>
      </c>
      <c r="X17" s="2">
        <f t="shared" si="0"/>
        <v>26.759621238730837</v>
      </c>
      <c r="Y17" s="1">
        <f t="shared" si="1"/>
        <v>3.665158371040724</v>
      </c>
      <c r="Z17" s="1">
        <f t="shared" si="2"/>
        <v>3.4816968325791855</v>
      </c>
      <c r="AA17" s="1">
        <f t="shared" si="8"/>
        <v>3.4615384615384617</v>
      </c>
      <c r="AB17" s="1">
        <f t="shared" si="3"/>
        <v>3.0755647058823525</v>
      </c>
      <c r="AC17" s="1">
        <f t="shared" si="4"/>
        <v>3.5769176470588233</v>
      </c>
      <c r="AD17" s="1">
        <f t="shared" si="5"/>
        <v>3.6032893223529414</v>
      </c>
      <c r="AE17" s="1">
        <f t="shared" si="6"/>
        <v>0.34615384615384615</v>
      </c>
      <c r="AF17" s="2">
        <f t="shared" si="7"/>
        <v>10.656196581196586</v>
      </c>
    </row>
    <row r="18" spans="1:32" ht="12.75">
      <c r="A18" t="s">
        <v>62</v>
      </c>
      <c r="B18">
        <v>30</v>
      </c>
      <c r="C18" t="s">
        <v>23</v>
      </c>
      <c r="D18">
        <v>1.03</v>
      </c>
      <c r="E18">
        <v>50</v>
      </c>
      <c r="F18">
        <v>0</v>
      </c>
      <c r="G18">
        <v>5</v>
      </c>
      <c r="H18">
        <v>4</v>
      </c>
      <c r="I18">
        <v>55</v>
      </c>
      <c r="J18">
        <v>37</v>
      </c>
      <c r="K18">
        <v>17</v>
      </c>
      <c r="L18">
        <v>16</v>
      </c>
      <c r="M18">
        <v>6</v>
      </c>
      <c r="N18">
        <v>18</v>
      </c>
      <c r="O18">
        <v>68</v>
      </c>
      <c r="P18">
        <v>29</v>
      </c>
      <c r="Q18">
        <v>3</v>
      </c>
      <c r="R18">
        <v>0</v>
      </c>
      <c r="S18">
        <v>0</v>
      </c>
      <c r="T18">
        <v>0</v>
      </c>
      <c r="U18">
        <v>0</v>
      </c>
      <c r="V18">
        <v>0</v>
      </c>
      <c r="W18">
        <v>9</v>
      </c>
      <c r="X18" s="2">
        <f t="shared" si="0"/>
        <v>24.93577455630921</v>
      </c>
      <c r="Y18" s="1">
        <f t="shared" si="1"/>
        <v>2.700794351279788</v>
      </c>
      <c r="Z18" s="1">
        <f t="shared" si="2"/>
        <v>2.234669020300088</v>
      </c>
      <c r="AA18" s="1">
        <f t="shared" si="8"/>
        <v>2.5419240953221536</v>
      </c>
      <c r="AB18" s="1">
        <f t="shared" si="3"/>
        <v>2.762486849073257</v>
      </c>
      <c r="AC18" s="1">
        <f t="shared" si="4"/>
        <v>3.485918446601941</v>
      </c>
      <c r="AD18" s="1">
        <f t="shared" si="5"/>
        <v>3.47292752</v>
      </c>
      <c r="AE18" s="1">
        <f t="shared" si="6"/>
        <v>0.18</v>
      </c>
      <c r="AF18" s="2">
        <f t="shared" si="7"/>
        <v>14.515911542610574</v>
      </c>
    </row>
    <row r="19" spans="1:32" ht="12.75">
      <c r="A19" t="s">
        <v>52</v>
      </c>
      <c r="B19">
        <v>33</v>
      </c>
      <c r="C19" t="s">
        <v>13</v>
      </c>
      <c r="D19">
        <v>0.95</v>
      </c>
      <c r="E19">
        <v>67</v>
      </c>
      <c r="F19">
        <v>0</v>
      </c>
      <c r="G19">
        <v>3</v>
      </c>
      <c r="H19">
        <v>2</v>
      </c>
      <c r="I19">
        <v>79</v>
      </c>
      <c r="J19">
        <v>68</v>
      </c>
      <c r="K19">
        <v>27</v>
      </c>
      <c r="L19">
        <v>23</v>
      </c>
      <c r="M19">
        <v>3</v>
      </c>
      <c r="N19">
        <v>29</v>
      </c>
      <c r="O19">
        <v>68</v>
      </c>
      <c r="P19">
        <v>3</v>
      </c>
      <c r="Q19">
        <v>3</v>
      </c>
      <c r="R19">
        <v>10</v>
      </c>
      <c r="S19">
        <v>0</v>
      </c>
      <c r="T19">
        <v>0</v>
      </c>
      <c r="U19">
        <v>0</v>
      </c>
      <c r="V19">
        <v>17</v>
      </c>
      <c r="W19">
        <v>27</v>
      </c>
      <c r="X19" s="2">
        <f t="shared" si="0"/>
        <v>24.21542577905953</v>
      </c>
      <c r="Y19" s="1">
        <f t="shared" si="1"/>
        <v>3.23784143904064</v>
      </c>
      <c r="Z19" s="1">
        <f t="shared" si="2"/>
        <v>3.5563491005996</v>
      </c>
      <c r="AA19" s="1">
        <f t="shared" si="8"/>
        <v>2.758161225849434</v>
      </c>
      <c r="AB19" s="1">
        <f t="shared" si="3"/>
        <v>3.5509287141905395</v>
      </c>
      <c r="AC19" s="1">
        <f t="shared" si="4"/>
        <v>3.5052919387075283</v>
      </c>
      <c r="AD19" s="1">
        <f t="shared" si="5"/>
        <v>3.9050789113924047</v>
      </c>
      <c r="AE19" s="1">
        <f t="shared" si="6"/>
        <v>0.6567164179104478</v>
      </c>
      <c r="AF19" s="2">
        <f t="shared" si="7"/>
        <v>9.248713450292401</v>
      </c>
    </row>
    <row r="20" spans="1:32" ht="12.75">
      <c r="A20" t="s">
        <v>70</v>
      </c>
      <c r="B20">
        <v>29</v>
      </c>
      <c r="C20" t="s">
        <v>13</v>
      </c>
      <c r="D20">
        <v>0.95</v>
      </c>
      <c r="E20">
        <v>78</v>
      </c>
      <c r="F20">
        <v>0</v>
      </c>
      <c r="G20">
        <v>12</v>
      </c>
      <c r="H20">
        <v>4</v>
      </c>
      <c r="I20">
        <v>79</v>
      </c>
      <c r="J20">
        <v>51</v>
      </c>
      <c r="K20">
        <v>26</v>
      </c>
      <c r="L20">
        <v>26</v>
      </c>
      <c r="M20">
        <v>7</v>
      </c>
      <c r="N20">
        <v>33</v>
      </c>
      <c r="O20">
        <v>83</v>
      </c>
      <c r="P20">
        <v>0</v>
      </c>
      <c r="Q20">
        <v>3</v>
      </c>
      <c r="R20">
        <v>20</v>
      </c>
      <c r="S20">
        <v>0</v>
      </c>
      <c r="T20">
        <v>0</v>
      </c>
      <c r="U20">
        <v>0</v>
      </c>
      <c r="V20">
        <v>20</v>
      </c>
      <c r="W20">
        <v>30</v>
      </c>
      <c r="X20" s="2">
        <f t="shared" si="0"/>
        <v>24.16910998958584</v>
      </c>
      <c r="Y20" s="1">
        <f t="shared" si="1"/>
        <v>3.117921385742838</v>
      </c>
      <c r="Z20" s="1">
        <f t="shared" si="2"/>
        <v>3.561625582944704</v>
      </c>
      <c r="AA20" s="1">
        <f t="shared" si="8"/>
        <v>3.117921385742838</v>
      </c>
      <c r="AB20" s="1">
        <f t="shared" si="3"/>
        <v>2.9533526982011993</v>
      </c>
      <c r="AC20" s="1">
        <f t="shared" si="4"/>
        <v>4.080984943371086</v>
      </c>
      <c r="AD20" s="1">
        <f t="shared" si="5"/>
        <v>3.6580464101265817</v>
      </c>
      <c r="AE20" s="1">
        <f t="shared" si="6"/>
        <v>0.6410256410256411</v>
      </c>
      <c r="AF20" s="2">
        <f t="shared" si="7"/>
        <v>9.202397660818713</v>
      </c>
    </row>
    <row r="21" spans="1:32" ht="12.75">
      <c r="A21" t="s">
        <v>61</v>
      </c>
      <c r="B21">
        <v>26</v>
      </c>
      <c r="C21" t="s">
        <v>3</v>
      </c>
      <c r="D21">
        <v>1.2</v>
      </c>
      <c r="E21">
        <v>75</v>
      </c>
      <c r="F21">
        <v>0</v>
      </c>
      <c r="G21">
        <v>4</v>
      </c>
      <c r="H21">
        <v>1</v>
      </c>
      <c r="I21">
        <v>58.1</v>
      </c>
      <c r="J21">
        <v>58</v>
      </c>
      <c r="K21">
        <v>25</v>
      </c>
      <c r="L21">
        <v>24</v>
      </c>
      <c r="M21">
        <v>5</v>
      </c>
      <c r="N21">
        <v>12</v>
      </c>
      <c r="O21">
        <v>40</v>
      </c>
      <c r="P21">
        <v>1</v>
      </c>
      <c r="Q21">
        <v>1</v>
      </c>
      <c r="R21">
        <v>15</v>
      </c>
      <c r="S21">
        <v>0</v>
      </c>
      <c r="T21">
        <v>0</v>
      </c>
      <c r="U21">
        <v>0</v>
      </c>
      <c r="V21">
        <v>8</v>
      </c>
      <c r="W21">
        <v>31</v>
      </c>
      <c r="X21" s="2">
        <f t="shared" si="0"/>
        <v>23.86227549467276</v>
      </c>
      <c r="Y21" s="1">
        <f t="shared" si="1"/>
        <v>3.2271944922547333</v>
      </c>
      <c r="Z21" s="1">
        <f t="shared" si="2"/>
        <v>2.6186746987951808</v>
      </c>
      <c r="AA21" s="1">
        <f t="shared" si="8"/>
        <v>3.098106712564544</v>
      </c>
      <c r="AB21" s="1">
        <f t="shared" si="3"/>
        <v>3.3336609294320128</v>
      </c>
      <c r="AC21" s="1">
        <f t="shared" si="4"/>
        <v>3.1426347676419963</v>
      </c>
      <c r="AD21" s="1">
        <f t="shared" si="5"/>
        <v>4.139865228915662</v>
      </c>
      <c r="AE21" s="1">
        <f t="shared" si="6"/>
        <v>0.52</v>
      </c>
      <c r="AF21" s="2">
        <f t="shared" si="7"/>
        <v>12.855111111111112</v>
      </c>
    </row>
    <row r="22" spans="1:32" ht="12.75">
      <c r="A22" t="s">
        <v>77</v>
      </c>
      <c r="B22">
        <v>31</v>
      </c>
      <c r="C22" t="s">
        <v>13</v>
      </c>
      <c r="D22">
        <v>0.95</v>
      </c>
      <c r="E22">
        <v>68</v>
      </c>
      <c r="F22">
        <v>0</v>
      </c>
      <c r="G22">
        <v>8</v>
      </c>
      <c r="H22">
        <v>2</v>
      </c>
      <c r="I22">
        <v>61</v>
      </c>
      <c r="J22">
        <v>59</v>
      </c>
      <c r="K22">
        <v>21</v>
      </c>
      <c r="L22">
        <v>21</v>
      </c>
      <c r="M22">
        <v>5</v>
      </c>
      <c r="N22">
        <v>29</v>
      </c>
      <c r="O22">
        <v>46</v>
      </c>
      <c r="P22">
        <v>2</v>
      </c>
      <c r="Q22">
        <v>1</v>
      </c>
      <c r="R22">
        <v>21</v>
      </c>
      <c r="S22">
        <v>0</v>
      </c>
      <c r="T22">
        <v>0</v>
      </c>
      <c r="U22">
        <v>0</v>
      </c>
      <c r="V22">
        <v>7</v>
      </c>
      <c r="W22">
        <v>23</v>
      </c>
      <c r="X22" s="2">
        <f t="shared" si="0"/>
        <v>23.623183529600265</v>
      </c>
      <c r="Y22" s="1">
        <f t="shared" si="1"/>
        <v>3.2614322691975843</v>
      </c>
      <c r="Z22" s="1">
        <f t="shared" si="2"/>
        <v>2.829680759275237</v>
      </c>
      <c r="AA22" s="1">
        <f t="shared" si="8"/>
        <v>3.2614322691975843</v>
      </c>
      <c r="AB22" s="1">
        <f t="shared" si="3"/>
        <v>4.832336842105263</v>
      </c>
      <c r="AC22" s="1">
        <f t="shared" si="4"/>
        <v>4.660456255392579</v>
      </c>
      <c r="AD22" s="1">
        <f t="shared" si="5"/>
        <v>4.129200367213114</v>
      </c>
      <c r="AE22" s="1">
        <f t="shared" si="6"/>
        <v>0.4411764705882353</v>
      </c>
      <c r="AF22" s="2">
        <f t="shared" si="7"/>
        <v>12.066608187134506</v>
      </c>
    </row>
    <row r="23" spans="1:32" ht="12.75">
      <c r="A23" t="s">
        <v>85</v>
      </c>
      <c r="B23">
        <v>30</v>
      </c>
      <c r="C23" t="s">
        <v>30</v>
      </c>
      <c r="D23">
        <v>1.01</v>
      </c>
      <c r="E23">
        <v>64</v>
      </c>
      <c r="F23">
        <v>0</v>
      </c>
      <c r="G23">
        <v>3</v>
      </c>
      <c r="H23">
        <v>3</v>
      </c>
      <c r="I23">
        <v>83.2</v>
      </c>
      <c r="J23">
        <v>75</v>
      </c>
      <c r="K23">
        <v>37</v>
      </c>
      <c r="L23">
        <v>34</v>
      </c>
      <c r="M23">
        <v>1</v>
      </c>
      <c r="N23">
        <v>27</v>
      </c>
      <c r="O23">
        <v>39</v>
      </c>
      <c r="P23">
        <v>11</v>
      </c>
      <c r="Q23">
        <v>3</v>
      </c>
      <c r="R23">
        <v>9</v>
      </c>
      <c r="S23">
        <v>0</v>
      </c>
      <c r="T23">
        <v>0</v>
      </c>
      <c r="U23">
        <v>0</v>
      </c>
      <c r="V23">
        <v>9</v>
      </c>
      <c r="W23">
        <v>24</v>
      </c>
      <c r="X23" s="2">
        <f t="shared" si="0"/>
        <v>23.486230540862316</v>
      </c>
      <c r="Y23" s="1">
        <f t="shared" si="1"/>
        <v>3.9627760853008374</v>
      </c>
      <c r="Z23" s="1">
        <f t="shared" si="2"/>
        <v>3.774490670220868</v>
      </c>
      <c r="AA23" s="1">
        <f t="shared" si="8"/>
        <v>3.6414699162223916</v>
      </c>
      <c r="AB23" s="1">
        <f t="shared" si="3"/>
        <v>3.222323876618431</v>
      </c>
      <c r="AC23" s="1">
        <f t="shared" si="4"/>
        <v>3.4283762376237625</v>
      </c>
      <c r="AD23" s="1">
        <f t="shared" si="5"/>
        <v>4.292463225961539</v>
      </c>
      <c r="AE23" s="1">
        <f t="shared" si="6"/>
        <v>0.515625</v>
      </c>
      <c r="AF23" s="2">
        <f t="shared" si="7"/>
        <v>7.723819581958202</v>
      </c>
    </row>
    <row r="24" spans="1:32" ht="12.75">
      <c r="A24" t="s">
        <v>87</v>
      </c>
      <c r="B24">
        <v>24</v>
      </c>
      <c r="C24" t="s">
        <v>23</v>
      </c>
      <c r="D24">
        <v>1.03</v>
      </c>
      <c r="E24">
        <v>54</v>
      </c>
      <c r="F24">
        <v>0</v>
      </c>
      <c r="G24">
        <v>2</v>
      </c>
      <c r="H24">
        <v>1</v>
      </c>
      <c r="I24">
        <v>50.1</v>
      </c>
      <c r="J24">
        <v>24</v>
      </c>
      <c r="K24">
        <v>16</v>
      </c>
      <c r="L24">
        <v>12</v>
      </c>
      <c r="M24">
        <v>4</v>
      </c>
      <c r="N24">
        <v>26</v>
      </c>
      <c r="O24">
        <v>71</v>
      </c>
      <c r="P24">
        <v>10</v>
      </c>
      <c r="Q24">
        <v>1</v>
      </c>
      <c r="R24">
        <v>8</v>
      </c>
      <c r="S24">
        <v>0</v>
      </c>
      <c r="T24">
        <v>0</v>
      </c>
      <c r="U24">
        <v>0</v>
      </c>
      <c r="V24">
        <v>5</v>
      </c>
      <c r="W24">
        <v>22</v>
      </c>
      <c r="X24" s="2">
        <f t="shared" si="0"/>
        <v>23.311162831936873</v>
      </c>
      <c r="Y24" s="1">
        <f t="shared" si="1"/>
        <v>2.790535433986396</v>
      </c>
      <c r="Z24" s="1">
        <f t="shared" si="2"/>
        <v>2.127434451485379</v>
      </c>
      <c r="AA24" s="1">
        <f t="shared" si="8"/>
        <v>2.092901575489797</v>
      </c>
      <c r="AB24" s="1">
        <f t="shared" si="3"/>
        <v>2.1038893087611186</v>
      </c>
      <c r="AC24" s="1">
        <f t="shared" si="4"/>
        <v>3.386200337189697</v>
      </c>
      <c r="AD24" s="1">
        <f t="shared" si="5"/>
        <v>3.2246080838323357</v>
      </c>
      <c r="AE24" s="1">
        <f t="shared" si="6"/>
        <v>0.5</v>
      </c>
      <c r="AF24" s="2">
        <f t="shared" si="7"/>
        <v>13.819614886731394</v>
      </c>
    </row>
    <row r="25" spans="1:32" ht="12.75">
      <c r="A25" t="s">
        <v>12</v>
      </c>
      <c r="B25">
        <v>31</v>
      </c>
      <c r="C25" t="s">
        <v>13</v>
      </c>
      <c r="D25">
        <v>0.95</v>
      </c>
      <c r="E25">
        <v>51</v>
      </c>
      <c r="F25">
        <v>5</v>
      </c>
      <c r="G25">
        <v>8</v>
      </c>
      <c r="H25">
        <v>5</v>
      </c>
      <c r="I25">
        <v>100</v>
      </c>
      <c r="J25">
        <v>90</v>
      </c>
      <c r="K25">
        <v>48</v>
      </c>
      <c r="L25">
        <v>44</v>
      </c>
      <c r="M25">
        <v>8</v>
      </c>
      <c r="N25">
        <v>39</v>
      </c>
      <c r="O25">
        <v>65</v>
      </c>
      <c r="P25">
        <v>2</v>
      </c>
      <c r="Q25">
        <v>1</v>
      </c>
      <c r="R25">
        <v>3</v>
      </c>
      <c r="S25">
        <v>3</v>
      </c>
      <c r="T25">
        <v>0</v>
      </c>
      <c r="U25">
        <v>0</v>
      </c>
      <c r="V25">
        <v>6</v>
      </c>
      <c r="W25">
        <v>23</v>
      </c>
      <c r="X25" s="2">
        <f t="shared" si="0"/>
        <v>23.276901385884813</v>
      </c>
      <c r="Y25" s="1">
        <f t="shared" si="1"/>
        <v>4.547368421052632</v>
      </c>
      <c r="Z25" s="1">
        <f t="shared" si="2"/>
        <v>4.220147368421053</v>
      </c>
      <c r="AA25" s="1">
        <f t="shared" si="8"/>
        <v>4.1684210526315795</v>
      </c>
      <c r="AB25" s="1">
        <f t="shared" si="3"/>
        <v>4.186519578947369</v>
      </c>
      <c r="AC25" s="1">
        <f t="shared" si="4"/>
        <v>4.531816421052632</v>
      </c>
      <c r="AD25" s="1">
        <f t="shared" si="5"/>
        <v>4.176783392</v>
      </c>
      <c r="AE25" s="1">
        <f t="shared" si="6"/>
        <v>0.6304347826086957</v>
      </c>
      <c r="AF25" s="2">
        <f t="shared" si="7"/>
        <v>4.331695906432752</v>
      </c>
    </row>
    <row r="26" spans="1:32" ht="12.75">
      <c r="A26" t="s">
        <v>78</v>
      </c>
      <c r="B26">
        <v>33</v>
      </c>
      <c r="C26" t="s">
        <v>48</v>
      </c>
      <c r="D26">
        <v>0.94</v>
      </c>
      <c r="E26">
        <v>62</v>
      </c>
      <c r="F26">
        <v>0</v>
      </c>
      <c r="G26">
        <v>6</v>
      </c>
      <c r="H26">
        <v>4</v>
      </c>
      <c r="I26">
        <v>69</v>
      </c>
      <c r="J26">
        <v>50</v>
      </c>
      <c r="K26">
        <v>24</v>
      </c>
      <c r="L26">
        <v>23</v>
      </c>
      <c r="M26">
        <v>6</v>
      </c>
      <c r="N26">
        <v>33</v>
      </c>
      <c r="O26">
        <v>60</v>
      </c>
      <c r="P26">
        <v>0</v>
      </c>
      <c r="Q26">
        <v>1</v>
      </c>
      <c r="R26">
        <v>11</v>
      </c>
      <c r="S26">
        <v>0</v>
      </c>
      <c r="T26">
        <v>0</v>
      </c>
      <c r="U26">
        <v>0</v>
      </c>
      <c r="V26">
        <v>6</v>
      </c>
      <c r="W26">
        <v>13</v>
      </c>
      <c r="X26" s="2">
        <f t="shared" si="0"/>
        <v>23.089993199261635</v>
      </c>
      <c r="Y26" s="1">
        <f t="shared" si="1"/>
        <v>3.330249768732655</v>
      </c>
      <c r="Z26" s="1">
        <f t="shared" si="2"/>
        <v>3.303330249768733</v>
      </c>
      <c r="AA26" s="1">
        <f t="shared" si="8"/>
        <v>3.191489361702128</v>
      </c>
      <c r="AB26" s="1">
        <f t="shared" si="3"/>
        <v>3.5952377428307125</v>
      </c>
      <c r="AC26" s="1">
        <f t="shared" si="4"/>
        <v>4.598608695652174</v>
      </c>
      <c r="AD26" s="1">
        <f t="shared" si="5"/>
        <v>3.8967069043478255</v>
      </c>
      <c r="AE26" s="1">
        <f t="shared" si="6"/>
        <v>0.3064516129032258</v>
      </c>
      <c r="AF26" s="2">
        <f t="shared" si="7"/>
        <v>10.017801418439715</v>
      </c>
    </row>
    <row r="27" spans="1:32" ht="12.75">
      <c r="A27" t="s">
        <v>80</v>
      </c>
      <c r="B27">
        <v>30</v>
      </c>
      <c r="C27" t="s">
        <v>3</v>
      </c>
      <c r="D27">
        <v>1.2</v>
      </c>
      <c r="E27">
        <v>72</v>
      </c>
      <c r="F27">
        <v>0</v>
      </c>
      <c r="G27">
        <v>3</v>
      </c>
      <c r="H27">
        <v>1</v>
      </c>
      <c r="I27">
        <v>73.1</v>
      </c>
      <c r="J27">
        <v>73</v>
      </c>
      <c r="K27">
        <v>37</v>
      </c>
      <c r="L27">
        <v>33</v>
      </c>
      <c r="M27">
        <v>11</v>
      </c>
      <c r="N27">
        <v>23</v>
      </c>
      <c r="O27">
        <v>66</v>
      </c>
      <c r="P27">
        <v>9</v>
      </c>
      <c r="Q27">
        <v>3</v>
      </c>
      <c r="R27">
        <v>12</v>
      </c>
      <c r="S27">
        <v>0</v>
      </c>
      <c r="T27">
        <v>0</v>
      </c>
      <c r="U27">
        <v>0</v>
      </c>
      <c r="V27">
        <v>7</v>
      </c>
      <c r="W27">
        <v>23</v>
      </c>
      <c r="X27" s="2">
        <f t="shared" si="0"/>
        <v>22.775722983257232</v>
      </c>
      <c r="Y27" s="1">
        <f t="shared" si="1"/>
        <v>3.7961696306429555</v>
      </c>
      <c r="Z27" s="1">
        <f t="shared" si="2"/>
        <v>3.5109439124487007</v>
      </c>
      <c r="AA27" s="1">
        <f t="shared" si="8"/>
        <v>3.38577291381669</v>
      </c>
      <c r="AB27" s="1">
        <f t="shared" si="3"/>
        <v>4.023656634746923</v>
      </c>
      <c r="AC27" s="1">
        <f t="shared" si="4"/>
        <v>3.868479890560875</v>
      </c>
      <c r="AD27" s="1">
        <f t="shared" si="5"/>
        <v>4.000475242134063</v>
      </c>
      <c r="AE27" s="1">
        <f t="shared" si="6"/>
        <v>0.4166666666666667</v>
      </c>
      <c r="AF27" s="2">
        <f t="shared" si="7"/>
        <v>8.926777777777778</v>
      </c>
    </row>
    <row r="28" spans="1:32" ht="12.75">
      <c r="A28" t="s">
        <v>45</v>
      </c>
      <c r="B28">
        <v>27</v>
      </c>
      <c r="C28" t="s">
        <v>26</v>
      </c>
      <c r="D28">
        <v>0.98</v>
      </c>
      <c r="E28">
        <v>77</v>
      </c>
      <c r="F28">
        <v>0</v>
      </c>
      <c r="G28">
        <v>3</v>
      </c>
      <c r="H28">
        <v>2</v>
      </c>
      <c r="I28">
        <v>76.1</v>
      </c>
      <c r="J28">
        <v>53</v>
      </c>
      <c r="K28">
        <v>31</v>
      </c>
      <c r="L28">
        <v>28</v>
      </c>
      <c r="M28">
        <v>6</v>
      </c>
      <c r="N28">
        <v>36</v>
      </c>
      <c r="O28">
        <v>92</v>
      </c>
      <c r="P28">
        <v>0</v>
      </c>
      <c r="Q28">
        <v>3</v>
      </c>
      <c r="R28">
        <v>19</v>
      </c>
      <c r="S28">
        <v>0</v>
      </c>
      <c r="T28">
        <v>0</v>
      </c>
      <c r="U28">
        <v>0</v>
      </c>
      <c r="V28">
        <v>8</v>
      </c>
      <c r="W28">
        <v>19</v>
      </c>
      <c r="X28" s="2">
        <f t="shared" si="0"/>
        <v>22.583126766688412</v>
      </c>
      <c r="Y28" s="1">
        <f t="shared" si="1"/>
        <v>3.7410496393038164</v>
      </c>
      <c r="Z28" s="1">
        <f t="shared" si="2"/>
        <v>3.644265064764408</v>
      </c>
      <c r="AA28" s="1">
        <f t="shared" si="8"/>
        <v>3.3790125774357054</v>
      </c>
      <c r="AB28" s="1">
        <f t="shared" si="3"/>
        <v>3.218079862694092</v>
      </c>
      <c r="AC28" s="1">
        <f t="shared" si="4"/>
        <v>3.73714736249296</v>
      </c>
      <c r="AD28" s="1">
        <f t="shared" si="5"/>
        <v>3.530115718791064</v>
      </c>
      <c r="AE28" s="1">
        <f t="shared" si="6"/>
        <v>0.35064935064935066</v>
      </c>
      <c r="AF28" s="2">
        <f t="shared" si="7"/>
        <v>8.165825396825397</v>
      </c>
    </row>
    <row r="29" spans="1:32" ht="12.75">
      <c r="A29" t="s">
        <v>67</v>
      </c>
      <c r="B29">
        <v>33</v>
      </c>
      <c r="C29" t="s">
        <v>16</v>
      </c>
      <c r="D29">
        <v>1.04</v>
      </c>
      <c r="E29">
        <v>57</v>
      </c>
      <c r="F29">
        <v>0</v>
      </c>
      <c r="G29">
        <v>2</v>
      </c>
      <c r="H29">
        <v>4</v>
      </c>
      <c r="I29">
        <v>70.1</v>
      </c>
      <c r="J29">
        <v>59</v>
      </c>
      <c r="K29">
        <v>27</v>
      </c>
      <c r="L29">
        <v>26</v>
      </c>
      <c r="M29">
        <v>13</v>
      </c>
      <c r="N29">
        <v>25</v>
      </c>
      <c r="O29">
        <v>58</v>
      </c>
      <c r="P29">
        <v>1</v>
      </c>
      <c r="Q29">
        <v>1</v>
      </c>
      <c r="R29">
        <v>6</v>
      </c>
      <c r="S29">
        <v>0</v>
      </c>
      <c r="T29">
        <v>0</v>
      </c>
      <c r="U29">
        <v>0</v>
      </c>
      <c r="V29">
        <v>6</v>
      </c>
      <c r="W29">
        <v>10</v>
      </c>
      <c r="X29" s="2">
        <f t="shared" si="0"/>
        <v>22.471982203489056</v>
      </c>
      <c r="Y29" s="1">
        <f t="shared" si="1"/>
        <v>3.3331504444200593</v>
      </c>
      <c r="Z29" s="1">
        <f t="shared" si="2"/>
        <v>3.429935257324701</v>
      </c>
      <c r="AA29" s="1">
        <f t="shared" si="8"/>
        <v>3.2097004279600574</v>
      </c>
      <c r="AB29" s="1">
        <f t="shared" si="3"/>
        <v>4.243683199824427</v>
      </c>
      <c r="AC29" s="1">
        <f t="shared" si="4"/>
        <v>5.159734664764622</v>
      </c>
      <c r="AD29" s="1">
        <f t="shared" si="5"/>
        <v>4.0378208359486445</v>
      </c>
      <c r="AE29" s="1">
        <f t="shared" si="6"/>
        <v>0.2807017543859649</v>
      </c>
      <c r="AF29" s="2">
        <f t="shared" si="7"/>
        <v>9.191393162393164</v>
      </c>
    </row>
    <row r="30" spans="1:32" ht="12.75">
      <c r="A30" t="s">
        <v>65</v>
      </c>
      <c r="B30">
        <v>35</v>
      </c>
      <c r="C30" t="s">
        <v>18</v>
      </c>
      <c r="D30">
        <v>0.99</v>
      </c>
      <c r="E30">
        <v>67</v>
      </c>
      <c r="F30">
        <v>0</v>
      </c>
      <c r="G30">
        <v>0</v>
      </c>
      <c r="H30">
        <v>2</v>
      </c>
      <c r="I30">
        <v>55.1</v>
      </c>
      <c r="J30">
        <v>46</v>
      </c>
      <c r="K30">
        <v>16</v>
      </c>
      <c r="L30">
        <v>12</v>
      </c>
      <c r="M30">
        <v>6</v>
      </c>
      <c r="N30">
        <v>32</v>
      </c>
      <c r="O30">
        <v>48</v>
      </c>
      <c r="P30">
        <v>1</v>
      </c>
      <c r="Q30">
        <v>4</v>
      </c>
      <c r="R30">
        <v>12</v>
      </c>
      <c r="S30">
        <v>0</v>
      </c>
      <c r="T30">
        <v>0</v>
      </c>
      <c r="U30">
        <v>0</v>
      </c>
      <c r="V30">
        <v>14</v>
      </c>
      <c r="W30">
        <v>22</v>
      </c>
      <c r="X30" s="2">
        <f t="shared" si="0"/>
        <v>20.213767815137683</v>
      </c>
      <c r="Y30" s="1">
        <f t="shared" si="1"/>
        <v>2.639828411153275</v>
      </c>
      <c r="Z30" s="1">
        <f t="shared" si="2"/>
        <v>3.0133641313314636</v>
      </c>
      <c r="AA30" s="1">
        <f t="shared" si="8"/>
        <v>1.9798713083649564</v>
      </c>
      <c r="AB30" s="1">
        <f t="shared" si="3"/>
        <v>4.469130506517077</v>
      </c>
      <c r="AC30" s="1">
        <f t="shared" si="4"/>
        <v>4.980640818346807</v>
      </c>
      <c r="AD30" s="1">
        <f t="shared" si="5"/>
        <v>3.9943689110707807</v>
      </c>
      <c r="AE30" s="1">
        <f t="shared" si="6"/>
        <v>0.5373134328358209</v>
      </c>
      <c r="AF30" s="2">
        <f t="shared" si="7"/>
        <v>9.774959595959597</v>
      </c>
    </row>
    <row r="31" spans="1:32" ht="12.75">
      <c r="A31" t="s">
        <v>60</v>
      </c>
      <c r="B31">
        <v>29</v>
      </c>
      <c r="C31" t="s">
        <v>11</v>
      </c>
      <c r="D31">
        <v>0.96</v>
      </c>
      <c r="E31">
        <v>74</v>
      </c>
      <c r="F31">
        <v>0</v>
      </c>
      <c r="G31">
        <v>6</v>
      </c>
      <c r="H31">
        <v>4</v>
      </c>
      <c r="I31">
        <v>80.2</v>
      </c>
      <c r="J31">
        <v>82</v>
      </c>
      <c r="K31">
        <v>34</v>
      </c>
      <c r="L31">
        <v>33</v>
      </c>
      <c r="M31">
        <v>4</v>
      </c>
      <c r="N31">
        <v>29</v>
      </c>
      <c r="O31">
        <v>56</v>
      </c>
      <c r="P31">
        <v>28</v>
      </c>
      <c r="Q31">
        <v>6</v>
      </c>
      <c r="R31">
        <v>1</v>
      </c>
      <c r="S31">
        <v>0</v>
      </c>
      <c r="T31">
        <v>0</v>
      </c>
      <c r="U31">
        <v>0</v>
      </c>
      <c r="V31">
        <v>6</v>
      </c>
      <c r="W31">
        <v>10</v>
      </c>
      <c r="X31" s="2">
        <f t="shared" si="0"/>
        <v>20.04094368340945</v>
      </c>
      <c r="Y31" s="1">
        <f t="shared" si="1"/>
        <v>3.974438902743142</v>
      </c>
      <c r="Z31" s="1">
        <f t="shared" si="2"/>
        <v>4.066084788029925</v>
      </c>
      <c r="AA31" s="1">
        <f t="shared" si="8"/>
        <v>3.8575436408977555</v>
      </c>
      <c r="AB31" s="1">
        <f t="shared" si="3"/>
        <v>4.46976620947631</v>
      </c>
      <c r="AC31" s="1">
        <f t="shared" si="4"/>
        <v>3.8870162094763097</v>
      </c>
      <c r="AD31" s="1">
        <f t="shared" si="5"/>
        <v>4.157517990024938</v>
      </c>
      <c r="AE31" s="1">
        <f t="shared" si="6"/>
        <v>0.21621621621621623</v>
      </c>
      <c r="AF31" s="2">
        <f t="shared" si="7"/>
        <v>4.846888888888895</v>
      </c>
    </row>
    <row r="32" spans="1:32" ht="12.75">
      <c r="A32" t="s">
        <v>14</v>
      </c>
      <c r="B32">
        <v>26</v>
      </c>
      <c r="C32" t="s">
        <v>1</v>
      </c>
      <c r="D32">
        <v>1</v>
      </c>
      <c r="E32">
        <v>57</v>
      </c>
      <c r="F32">
        <v>3</v>
      </c>
      <c r="G32">
        <v>9</v>
      </c>
      <c r="H32">
        <v>5</v>
      </c>
      <c r="I32">
        <v>84</v>
      </c>
      <c r="J32">
        <v>92</v>
      </c>
      <c r="K32">
        <v>41</v>
      </c>
      <c r="L32">
        <v>40</v>
      </c>
      <c r="M32">
        <v>14</v>
      </c>
      <c r="N32">
        <v>19</v>
      </c>
      <c r="O32">
        <v>53</v>
      </c>
      <c r="P32">
        <v>12</v>
      </c>
      <c r="Q32">
        <v>6</v>
      </c>
      <c r="R32">
        <v>3</v>
      </c>
      <c r="S32">
        <v>1</v>
      </c>
      <c r="T32">
        <v>0</v>
      </c>
      <c r="U32">
        <v>0</v>
      </c>
      <c r="V32">
        <v>5</v>
      </c>
      <c r="W32">
        <v>16</v>
      </c>
      <c r="X32" s="2">
        <f t="shared" si="0"/>
        <v>19.7866392694064</v>
      </c>
      <c r="Y32" s="1">
        <f t="shared" si="1"/>
        <v>4.392857142857143</v>
      </c>
      <c r="Z32" s="1">
        <f t="shared" si="2"/>
        <v>4.195071428571429</v>
      </c>
      <c r="AA32" s="1">
        <f t="shared" si="8"/>
        <v>4.285714285714286</v>
      </c>
      <c r="AB32" s="1">
        <f t="shared" si="3"/>
        <v>5.200302857142857</v>
      </c>
      <c r="AC32" s="1">
        <f t="shared" si="4"/>
        <v>5.022754285714284</v>
      </c>
      <c r="AD32" s="1">
        <f t="shared" si="5"/>
        <v>4.3123502</v>
      </c>
      <c r="AE32" s="1">
        <f t="shared" si="6"/>
        <v>0.3888888888888889</v>
      </c>
      <c r="AF32" s="2">
        <f t="shared" si="7"/>
        <v>3.8726666666666696</v>
      </c>
    </row>
    <row r="33" spans="1:32" ht="12.75">
      <c r="A33" t="s">
        <v>91</v>
      </c>
      <c r="B33">
        <v>36</v>
      </c>
      <c r="C33" t="s">
        <v>21</v>
      </c>
      <c r="D33">
        <v>0.99</v>
      </c>
      <c r="E33">
        <v>56</v>
      </c>
      <c r="F33">
        <v>0</v>
      </c>
      <c r="G33">
        <v>3</v>
      </c>
      <c r="H33">
        <v>3</v>
      </c>
      <c r="I33">
        <v>64</v>
      </c>
      <c r="J33">
        <v>54</v>
      </c>
      <c r="K33">
        <v>24</v>
      </c>
      <c r="L33">
        <v>24</v>
      </c>
      <c r="M33">
        <v>6</v>
      </c>
      <c r="N33">
        <v>28</v>
      </c>
      <c r="O33">
        <v>27</v>
      </c>
      <c r="P33">
        <v>1</v>
      </c>
      <c r="Q33">
        <v>4</v>
      </c>
      <c r="R33">
        <v>8</v>
      </c>
      <c r="S33">
        <v>0</v>
      </c>
      <c r="T33">
        <v>0</v>
      </c>
      <c r="U33">
        <v>0</v>
      </c>
      <c r="V33">
        <v>12</v>
      </c>
      <c r="W33">
        <v>22</v>
      </c>
      <c r="X33" s="2">
        <f t="shared" si="0"/>
        <v>19.739476961394775</v>
      </c>
      <c r="Y33" s="1">
        <f t="shared" si="1"/>
        <v>3.409090909090909</v>
      </c>
      <c r="Z33" s="1">
        <f t="shared" si="2"/>
        <v>3.5392045454545453</v>
      </c>
      <c r="AA33" s="1">
        <f t="shared" si="8"/>
        <v>3.409090909090909</v>
      </c>
      <c r="AB33" s="1">
        <f t="shared" si="3"/>
        <v>3.9725227272727275</v>
      </c>
      <c r="AC33" s="1">
        <f t="shared" si="4"/>
        <v>5.046363636363637</v>
      </c>
      <c r="AD33" s="1">
        <f t="shared" si="5"/>
        <v>4.4045688875</v>
      </c>
      <c r="AE33" s="1">
        <f t="shared" si="6"/>
        <v>0.6071428571428571</v>
      </c>
      <c r="AF33" s="2">
        <f t="shared" si="7"/>
        <v>7.614545454545458</v>
      </c>
    </row>
    <row r="34" spans="1:32" ht="12.75">
      <c r="A34" t="s">
        <v>63</v>
      </c>
      <c r="B34">
        <v>33</v>
      </c>
      <c r="C34" t="s">
        <v>48</v>
      </c>
      <c r="D34">
        <v>0.94</v>
      </c>
      <c r="E34">
        <v>80</v>
      </c>
      <c r="F34">
        <v>0</v>
      </c>
      <c r="G34">
        <v>1</v>
      </c>
      <c r="H34">
        <v>2</v>
      </c>
      <c r="I34">
        <v>51</v>
      </c>
      <c r="J34">
        <v>36</v>
      </c>
      <c r="K34">
        <v>21</v>
      </c>
      <c r="L34">
        <v>20</v>
      </c>
      <c r="M34">
        <v>6</v>
      </c>
      <c r="N34">
        <v>24</v>
      </c>
      <c r="O34">
        <v>51</v>
      </c>
      <c r="P34">
        <v>0</v>
      </c>
      <c r="Q34">
        <v>1</v>
      </c>
      <c r="R34">
        <v>30</v>
      </c>
      <c r="S34">
        <v>0</v>
      </c>
      <c r="T34">
        <v>0</v>
      </c>
      <c r="U34">
        <v>0</v>
      </c>
      <c r="V34">
        <v>5</v>
      </c>
      <c r="W34">
        <v>28</v>
      </c>
      <c r="X34" s="2">
        <f aca="true" t="shared" si="9" ref="X34:X65">(4.61/0.73-Z34)*I34/9</f>
        <v>19.57049451083261</v>
      </c>
      <c r="Y34" s="1">
        <f aca="true" t="shared" si="10" ref="Y34:Y65">K34*9/I34/D34</f>
        <v>3.9424280350438052</v>
      </c>
      <c r="Z34" s="1">
        <f aca="true" t="shared" si="11" ref="Z34:Z65">9*(K34-0.326*(W34+V34)+V34)/I34/D34</f>
        <v>2.8614518147684604</v>
      </c>
      <c r="AA34" s="1">
        <f t="shared" si="8"/>
        <v>3.7546933667083855</v>
      </c>
      <c r="AB34" s="1">
        <f aca="true" t="shared" si="12" ref="AB34:AB65">((0.162+0.324*1.28)*J34+(1.296-0.324*1.28)*M34+0.324*N34-0.274*I34)*9/I34/D34</f>
        <v>3.7268335419274083</v>
      </c>
      <c r="AC34" s="1">
        <f aca="true" t="shared" si="13" ref="AC34:AC65">(9*1.04)*(0.326*I34+1.46*M34+0.324*N34-0.168*O34)/I34/D34</f>
        <v>4.801832290362955</v>
      </c>
      <c r="AD34" s="1">
        <f aca="true" t="shared" si="14" ref="AD34:AD65">4.46+0.095*(AB34*D34)-0.113*(O34*9/I34)</f>
        <v>3.775806235294117</v>
      </c>
      <c r="AE34" s="1">
        <f aca="true" t="shared" si="15" ref="AE34:AE65">(V34+W34)/(E34-F34)</f>
        <v>0.4125</v>
      </c>
      <c r="AF34" s="2">
        <f aca="true" t="shared" si="16" ref="AF34:AF65">(4.61-Z34)*I34/9</f>
        <v>9.90843971631206</v>
      </c>
    </row>
    <row r="35" spans="1:32" ht="12.75">
      <c r="A35" t="s">
        <v>76</v>
      </c>
      <c r="B35">
        <v>37</v>
      </c>
      <c r="C35" t="s">
        <v>26</v>
      </c>
      <c r="D35">
        <v>0.98</v>
      </c>
      <c r="E35">
        <v>73</v>
      </c>
      <c r="F35">
        <v>0</v>
      </c>
      <c r="G35">
        <v>6</v>
      </c>
      <c r="H35">
        <v>5</v>
      </c>
      <c r="I35">
        <v>69</v>
      </c>
      <c r="J35">
        <v>54</v>
      </c>
      <c r="K35">
        <v>30</v>
      </c>
      <c r="L35">
        <v>28</v>
      </c>
      <c r="M35">
        <v>11</v>
      </c>
      <c r="N35">
        <v>39</v>
      </c>
      <c r="O35">
        <v>83</v>
      </c>
      <c r="P35">
        <v>0</v>
      </c>
      <c r="Q35">
        <v>1</v>
      </c>
      <c r="R35">
        <v>17</v>
      </c>
      <c r="S35">
        <v>0</v>
      </c>
      <c r="T35">
        <v>0</v>
      </c>
      <c r="U35">
        <v>0</v>
      </c>
      <c r="V35">
        <v>9</v>
      </c>
      <c r="W35">
        <v>23</v>
      </c>
      <c r="X35" s="2">
        <f t="shared" si="9"/>
        <v>19.264504705991996</v>
      </c>
      <c r="Y35" s="1">
        <f t="shared" si="10"/>
        <v>3.992901508429459</v>
      </c>
      <c r="Z35" s="1">
        <f t="shared" si="11"/>
        <v>3.8023070097604257</v>
      </c>
      <c r="AA35" s="1">
        <f t="shared" si="8"/>
        <v>3.7267080745341614</v>
      </c>
      <c r="AB35" s="1">
        <f t="shared" si="12"/>
        <v>4.600748890860693</v>
      </c>
      <c r="AC35" s="1">
        <f t="shared" si="13"/>
        <v>5.155613132209406</v>
      </c>
      <c r="AD35" s="1">
        <f t="shared" si="14"/>
        <v>3.664981895652174</v>
      </c>
      <c r="AE35" s="1">
        <f t="shared" si="15"/>
        <v>0.4383561643835616</v>
      </c>
      <c r="AF35" s="2">
        <f t="shared" si="16"/>
        <v>6.192312925170072</v>
      </c>
    </row>
    <row r="36" spans="1:32" ht="12.75">
      <c r="A36" t="s">
        <v>8</v>
      </c>
      <c r="B36">
        <v>27</v>
      </c>
      <c r="C36" t="s">
        <v>9</v>
      </c>
      <c r="D36">
        <v>0.93</v>
      </c>
      <c r="E36">
        <v>52</v>
      </c>
      <c r="F36">
        <v>6</v>
      </c>
      <c r="G36">
        <v>3</v>
      </c>
      <c r="H36">
        <v>2</v>
      </c>
      <c r="I36">
        <v>92.1</v>
      </c>
      <c r="J36">
        <v>93</v>
      </c>
      <c r="K36">
        <v>37</v>
      </c>
      <c r="L36">
        <v>34</v>
      </c>
      <c r="M36">
        <v>9</v>
      </c>
      <c r="N36">
        <v>36</v>
      </c>
      <c r="O36">
        <v>68</v>
      </c>
      <c r="P36">
        <v>0</v>
      </c>
      <c r="Q36">
        <v>0</v>
      </c>
      <c r="R36">
        <v>6</v>
      </c>
      <c r="S36">
        <v>0</v>
      </c>
      <c r="T36">
        <v>0</v>
      </c>
      <c r="U36">
        <v>0</v>
      </c>
      <c r="V36">
        <v>14</v>
      </c>
      <c r="W36">
        <v>12</v>
      </c>
      <c r="X36" s="2">
        <f t="shared" si="9"/>
        <v>18.899469730446317</v>
      </c>
      <c r="Y36" s="1">
        <f t="shared" si="10"/>
        <v>3.8877797625302093</v>
      </c>
      <c r="Z36" s="1">
        <f t="shared" si="11"/>
        <v>4.468214773563098</v>
      </c>
      <c r="AA36" s="1">
        <f t="shared" si="8"/>
        <v>3.572554376379111</v>
      </c>
      <c r="AB36" s="1">
        <f t="shared" si="12"/>
        <v>5.043089208784281</v>
      </c>
      <c r="AC36" s="1">
        <f t="shared" si="13"/>
        <v>4.743173689187769</v>
      </c>
      <c r="AD36" s="1">
        <f t="shared" si="14"/>
        <v>4.1546774527687305</v>
      </c>
      <c r="AE36" s="1">
        <f t="shared" si="15"/>
        <v>0.5652173913043478</v>
      </c>
      <c r="AF36" s="2">
        <f t="shared" si="16"/>
        <v>1.45093548387097</v>
      </c>
    </row>
    <row r="37" spans="1:32" ht="12.75">
      <c r="A37" t="s">
        <v>44</v>
      </c>
      <c r="B37">
        <v>31</v>
      </c>
      <c r="C37" t="s">
        <v>13</v>
      </c>
      <c r="D37">
        <v>0.95</v>
      </c>
      <c r="E37">
        <v>74</v>
      </c>
      <c r="F37">
        <v>0</v>
      </c>
      <c r="G37">
        <v>2</v>
      </c>
      <c r="H37">
        <v>1</v>
      </c>
      <c r="I37">
        <v>57</v>
      </c>
      <c r="J37">
        <v>60</v>
      </c>
      <c r="K37">
        <v>23</v>
      </c>
      <c r="L37">
        <v>21</v>
      </c>
      <c r="M37">
        <v>4</v>
      </c>
      <c r="N37">
        <v>26</v>
      </c>
      <c r="O37">
        <v>35</v>
      </c>
      <c r="P37">
        <v>1</v>
      </c>
      <c r="Q37">
        <v>2</v>
      </c>
      <c r="R37">
        <v>22</v>
      </c>
      <c r="S37">
        <v>0</v>
      </c>
      <c r="T37">
        <v>0</v>
      </c>
      <c r="U37">
        <v>0</v>
      </c>
      <c r="V37">
        <v>11</v>
      </c>
      <c r="W37">
        <v>29</v>
      </c>
      <c r="X37" s="2">
        <f t="shared" si="9"/>
        <v>17.9322758952175</v>
      </c>
      <c r="Y37" s="1">
        <f t="shared" si="10"/>
        <v>3.8227146814404436</v>
      </c>
      <c r="Z37" s="1">
        <f t="shared" si="11"/>
        <v>3.483656509695291</v>
      </c>
      <c r="AA37" s="1">
        <f t="shared" si="8"/>
        <v>3.4903047091412747</v>
      </c>
      <c r="AB37" s="1">
        <f t="shared" si="12"/>
        <v>5.141438227146814</v>
      </c>
      <c r="AC37" s="1">
        <f t="shared" si="13"/>
        <v>4.661159002770083</v>
      </c>
      <c r="AD37" s="1">
        <f t="shared" si="14"/>
        <v>4.299541115789474</v>
      </c>
      <c r="AE37" s="1">
        <f t="shared" si="15"/>
        <v>0.5405405405405406</v>
      </c>
      <c r="AF37" s="2">
        <f t="shared" si="16"/>
        <v>7.133508771929824</v>
      </c>
    </row>
    <row r="38" spans="1:32" ht="12.75">
      <c r="A38" t="s">
        <v>84</v>
      </c>
      <c r="B38">
        <v>28</v>
      </c>
      <c r="C38" t="s">
        <v>16</v>
      </c>
      <c r="D38">
        <v>1.04</v>
      </c>
      <c r="E38">
        <v>65</v>
      </c>
      <c r="F38">
        <v>0</v>
      </c>
      <c r="G38">
        <v>6</v>
      </c>
      <c r="H38">
        <v>4</v>
      </c>
      <c r="I38">
        <v>83</v>
      </c>
      <c r="J38">
        <v>76</v>
      </c>
      <c r="K38">
        <v>36</v>
      </c>
      <c r="L38">
        <v>34</v>
      </c>
      <c r="M38">
        <v>11</v>
      </c>
      <c r="N38">
        <v>31</v>
      </c>
      <c r="O38">
        <v>47</v>
      </c>
      <c r="P38">
        <v>1</v>
      </c>
      <c r="Q38">
        <v>0</v>
      </c>
      <c r="R38">
        <v>6</v>
      </c>
      <c r="S38">
        <v>0</v>
      </c>
      <c r="T38">
        <v>0</v>
      </c>
      <c r="U38">
        <v>0</v>
      </c>
      <c r="V38">
        <v>22</v>
      </c>
      <c r="W38">
        <v>26</v>
      </c>
      <c r="X38" s="2">
        <f t="shared" si="9"/>
        <v>17.515888069312737</v>
      </c>
      <c r="Y38" s="1">
        <f t="shared" si="10"/>
        <v>3.753475440222428</v>
      </c>
      <c r="Z38" s="1">
        <f t="shared" si="11"/>
        <v>4.4157553290083404</v>
      </c>
      <c r="AA38" s="1">
        <f t="shared" si="8"/>
        <v>3.5449490268767376</v>
      </c>
      <c r="AB38" s="1">
        <f t="shared" si="12"/>
        <v>4.256733086190916</v>
      </c>
      <c r="AC38" s="1">
        <f t="shared" si="13"/>
        <v>4.9083614457831315</v>
      </c>
      <c r="AD38" s="1">
        <f t="shared" si="14"/>
        <v>4.304673662650602</v>
      </c>
      <c r="AE38" s="1">
        <f t="shared" si="15"/>
        <v>0.7384615384615385</v>
      </c>
      <c r="AF38" s="2">
        <f t="shared" si="16"/>
        <v>1.7913675213675302</v>
      </c>
    </row>
    <row r="39" spans="1:32" ht="12.75">
      <c r="A39" t="s">
        <v>2</v>
      </c>
      <c r="B39">
        <v>30</v>
      </c>
      <c r="C39" t="s">
        <v>3</v>
      </c>
      <c r="D39">
        <v>1.2</v>
      </c>
      <c r="E39">
        <v>63</v>
      </c>
      <c r="F39">
        <v>7</v>
      </c>
      <c r="G39">
        <v>2</v>
      </c>
      <c r="H39">
        <v>10</v>
      </c>
      <c r="I39">
        <v>101.2</v>
      </c>
      <c r="J39">
        <v>137</v>
      </c>
      <c r="K39">
        <v>62</v>
      </c>
      <c r="L39">
        <v>59</v>
      </c>
      <c r="M39">
        <v>7</v>
      </c>
      <c r="N39">
        <v>32</v>
      </c>
      <c r="O39">
        <v>45</v>
      </c>
      <c r="P39">
        <v>20</v>
      </c>
      <c r="Q39">
        <v>3</v>
      </c>
      <c r="R39">
        <v>3</v>
      </c>
      <c r="S39">
        <v>3</v>
      </c>
      <c r="T39">
        <v>0</v>
      </c>
      <c r="U39">
        <v>0</v>
      </c>
      <c r="V39">
        <v>6</v>
      </c>
      <c r="W39">
        <v>4</v>
      </c>
      <c r="X39" s="2">
        <f t="shared" si="9"/>
        <v>17.05943683409437</v>
      </c>
      <c r="Y39" s="1">
        <f t="shared" si="10"/>
        <v>4.594861660079052</v>
      </c>
      <c r="Z39" s="1">
        <f t="shared" si="11"/>
        <v>4.797924901185771</v>
      </c>
      <c r="AA39" s="1">
        <f t="shared" si="8"/>
        <v>4.372529644268774</v>
      </c>
      <c r="AB39" s="1">
        <f t="shared" si="12"/>
        <v>5.026096837944663</v>
      </c>
      <c r="AC39" s="1">
        <f t="shared" si="13"/>
        <v>3.5469343873517785</v>
      </c>
      <c r="AD39" s="1">
        <f t="shared" si="14"/>
        <v>4.580751719367589</v>
      </c>
      <c r="AE39" s="1">
        <f t="shared" si="15"/>
        <v>0.17857142857142858</v>
      </c>
      <c r="AF39" s="2">
        <f t="shared" si="16"/>
        <v>-2.113111111111115</v>
      </c>
    </row>
    <row r="40" spans="1:32" ht="12.75">
      <c r="A40" t="s">
        <v>58</v>
      </c>
      <c r="B40">
        <v>31</v>
      </c>
      <c r="C40" t="s">
        <v>7</v>
      </c>
      <c r="D40">
        <v>0.99</v>
      </c>
      <c r="E40">
        <v>78</v>
      </c>
      <c r="F40">
        <v>0</v>
      </c>
      <c r="G40">
        <v>5</v>
      </c>
      <c r="H40">
        <v>5</v>
      </c>
      <c r="I40">
        <v>63.2</v>
      </c>
      <c r="J40">
        <v>56</v>
      </c>
      <c r="K40">
        <v>29</v>
      </c>
      <c r="L40">
        <v>27</v>
      </c>
      <c r="M40">
        <v>5</v>
      </c>
      <c r="N40">
        <v>30</v>
      </c>
      <c r="O40">
        <v>31</v>
      </c>
      <c r="P40">
        <v>3</v>
      </c>
      <c r="Q40">
        <v>4</v>
      </c>
      <c r="R40">
        <v>19</v>
      </c>
      <c r="S40">
        <v>0</v>
      </c>
      <c r="T40">
        <v>0</v>
      </c>
      <c r="U40">
        <v>0</v>
      </c>
      <c r="V40">
        <v>13</v>
      </c>
      <c r="W40">
        <v>31</v>
      </c>
      <c r="X40" s="2">
        <f t="shared" si="9"/>
        <v>16.410460772104617</v>
      </c>
      <c r="Y40" s="1">
        <f t="shared" si="10"/>
        <v>4.171461449942463</v>
      </c>
      <c r="Z40" s="1">
        <f t="shared" si="11"/>
        <v>3.97813578826237</v>
      </c>
      <c r="AA40" s="1">
        <f t="shared" si="8"/>
        <v>3.883774453394706</v>
      </c>
      <c r="AB40" s="1">
        <f t="shared" si="12"/>
        <v>4.186697353279631</v>
      </c>
      <c r="AC40" s="1">
        <f t="shared" si="13"/>
        <v>4.849224395857307</v>
      </c>
      <c r="AD40" s="1">
        <f t="shared" si="14"/>
        <v>4.354913949367089</v>
      </c>
      <c r="AE40" s="1">
        <f t="shared" si="15"/>
        <v>0.5641025641025641</v>
      </c>
      <c r="AF40" s="2">
        <f t="shared" si="16"/>
        <v>4.437090909090916</v>
      </c>
    </row>
    <row r="41" spans="1:32" ht="12.75">
      <c r="A41" t="s">
        <v>55</v>
      </c>
      <c r="B41">
        <v>31</v>
      </c>
      <c r="C41" t="s">
        <v>7</v>
      </c>
      <c r="D41">
        <v>0.99</v>
      </c>
      <c r="E41">
        <v>40</v>
      </c>
      <c r="F41">
        <v>0</v>
      </c>
      <c r="G41">
        <v>0</v>
      </c>
      <c r="H41">
        <v>1</v>
      </c>
      <c r="I41">
        <v>42</v>
      </c>
      <c r="J41">
        <v>31</v>
      </c>
      <c r="K41">
        <v>14</v>
      </c>
      <c r="L41">
        <v>11</v>
      </c>
      <c r="M41">
        <v>2</v>
      </c>
      <c r="N41">
        <v>18</v>
      </c>
      <c r="O41">
        <v>41</v>
      </c>
      <c r="P41">
        <v>22</v>
      </c>
      <c r="Q41">
        <v>3</v>
      </c>
      <c r="R41">
        <v>1</v>
      </c>
      <c r="S41">
        <v>0</v>
      </c>
      <c r="T41">
        <v>0</v>
      </c>
      <c r="U41">
        <v>0</v>
      </c>
      <c r="V41">
        <v>8</v>
      </c>
      <c r="W41">
        <v>18</v>
      </c>
      <c r="X41" s="2">
        <f t="shared" si="9"/>
        <v>15.809713574097142</v>
      </c>
      <c r="Y41" s="1">
        <f t="shared" si="10"/>
        <v>3.0303030303030303</v>
      </c>
      <c r="Z41" s="1">
        <f t="shared" si="11"/>
        <v>2.927272727272727</v>
      </c>
      <c r="AA41" s="1">
        <f t="shared" si="8"/>
        <v>2.380952380952381</v>
      </c>
      <c r="AB41" s="1">
        <f t="shared" si="12"/>
        <v>3.022701298701298</v>
      </c>
      <c r="AC41" s="1">
        <f t="shared" si="13"/>
        <v>3.5017835497835503</v>
      </c>
      <c r="AD41" s="1">
        <f t="shared" si="14"/>
        <v>3.7514993428571426</v>
      </c>
      <c r="AE41" s="1">
        <f t="shared" si="15"/>
        <v>0.65</v>
      </c>
      <c r="AF41" s="2">
        <f t="shared" si="16"/>
        <v>7.852727272727277</v>
      </c>
    </row>
    <row r="42" spans="1:32" ht="12.75">
      <c r="A42" t="s">
        <v>42</v>
      </c>
      <c r="B42">
        <v>28</v>
      </c>
      <c r="C42" t="s">
        <v>43</v>
      </c>
      <c r="D42">
        <v>1</v>
      </c>
      <c r="E42">
        <v>58</v>
      </c>
      <c r="F42">
        <v>0</v>
      </c>
      <c r="G42">
        <v>7</v>
      </c>
      <c r="H42">
        <v>3</v>
      </c>
      <c r="I42">
        <v>66</v>
      </c>
      <c r="J42">
        <v>75</v>
      </c>
      <c r="K42">
        <v>32</v>
      </c>
      <c r="L42">
        <v>32</v>
      </c>
      <c r="M42">
        <v>10</v>
      </c>
      <c r="N42">
        <v>21</v>
      </c>
      <c r="O42">
        <v>25</v>
      </c>
      <c r="P42">
        <v>3</v>
      </c>
      <c r="Q42">
        <v>5</v>
      </c>
      <c r="R42">
        <v>9</v>
      </c>
      <c r="S42">
        <v>0</v>
      </c>
      <c r="T42">
        <v>0</v>
      </c>
      <c r="U42">
        <v>0</v>
      </c>
      <c r="V42">
        <v>6</v>
      </c>
      <c r="W42">
        <v>17</v>
      </c>
      <c r="X42" s="2">
        <f t="shared" si="9"/>
        <v>15.80850228310503</v>
      </c>
      <c r="Y42" s="1">
        <f t="shared" si="10"/>
        <v>4.363636363636363</v>
      </c>
      <c r="Z42" s="1">
        <f t="shared" si="11"/>
        <v>4.159363636363636</v>
      </c>
      <c r="AA42" s="1">
        <f t="shared" si="8"/>
        <v>4.363636363636363</v>
      </c>
      <c r="AB42" s="1">
        <f t="shared" si="12"/>
        <v>5.561836363636363</v>
      </c>
      <c r="AC42" s="1">
        <f t="shared" si="13"/>
        <v>5.4912</v>
      </c>
      <c r="AD42" s="1">
        <f t="shared" si="14"/>
        <v>4.603147181818182</v>
      </c>
      <c r="AE42" s="1">
        <f t="shared" si="15"/>
        <v>0.39655172413793105</v>
      </c>
      <c r="AF42" s="2">
        <f t="shared" si="16"/>
        <v>3.3046666666666686</v>
      </c>
    </row>
    <row r="43" spans="1:32" ht="12.75">
      <c r="A43" t="s">
        <v>50</v>
      </c>
      <c r="B43">
        <v>38</v>
      </c>
      <c r="C43" t="s">
        <v>26</v>
      </c>
      <c r="D43">
        <v>0.98</v>
      </c>
      <c r="E43">
        <v>65</v>
      </c>
      <c r="F43">
        <v>0</v>
      </c>
      <c r="G43">
        <v>2</v>
      </c>
      <c r="H43">
        <v>3</v>
      </c>
      <c r="I43">
        <v>42.2</v>
      </c>
      <c r="J43">
        <v>40</v>
      </c>
      <c r="K43">
        <v>14</v>
      </c>
      <c r="L43">
        <v>13</v>
      </c>
      <c r="M43">
        <v>6</v>
      </c>
      <c r="N43">
        <v>22</v>
      </c>
      <c r="O43">
        <v>24</v>
      </c>
      <c r="P43">
        <v>0</v>
      </c>
      <c r="Q43">
        <v>1</v>
      </c>
      <c r="R43">
        <v>14</v>
      </c>
      <c r="S43">
        <v>0</v>
      </c>
      <c r="T43">
        <v>0</v>
      </c>
      <c r="U43">
        <v>0</v>
      </c>
      <c r="V43">
        <v>14</v>
      </c>
      <c r="W43">
        <v>25</v>
      </c>
      <c r="X43" s="2">
        <f t="shared" si="9"/>
        <v>14.012695306433082</v>
      </c>
      <c r="Y43" s="1">
        <f t="shared" si="10"/>
        <v>3.0467163168584968</v>
      </c>
      <c r="Z43" s="1">
        <f t="shared" si="11"/>
        <v>3.3265789728213555</v>
      </c>
      <c r="AA43" s="1">
        <f t="shared" si="8"/>
        <v>2.8290937227971757</v>
      </c>
      <c r="AB43" s="1">
        <f t="shared" si="12"/>
        <v>5.205898055904825</v>
      </c>
      <c r="AC43" s="1">
        <f t="shared" si="13"/>
        <v>5.7969714672598895</v>
      </c>
      <c r="AD43" s="1">
        <f t="shared" si="14"/>
        <v>4.3662804834123214</v>
      </c>
      <c r="AE43" s="1">
        <f t="shared" si="15"/>
        <v>0.6</v>
      </c>
      <c r="AF43" s="2">
        <f t="shared" si="16"/>
        <v>6.0178185941043125</v>
      </c>
    </row>
    <row r="44" spans="1:32" ht="12.75">
      <c r="A44" t="s">
        <v>41</v>
      </c>
      <c r="B44">
        <v>36</v>
      </c>
      <c r="C44" t="s">
        <v>7</v>
      </c>
      <c r="D44">
        <v>0.99</v>
      </c>
      <c r="E44">
        <v>62</v>
      </c>
      <c r="F44">
        <v>0</v>
      </c>
      <c r="G44">
        <v>7</v>
      </c>
      <c r="H44">
        <v>4</v>
      </c>
      <c r="I44">
        <v>67.1</v>
      </c>
      <c r="J44">
        <v>62</v>
      </c>
      <c r="K44">
        <v>32</v>
      </c>
      <c r="L44">
        <v>28</v>
      </c>
      <c r="M44">
        <v>9</v>
      </c>
      <c r="N44">
        <v>31</v>
      </c>
      <c r="O44">
        <v>67</v>
      </c>
      <c r="P44">
        <v>8</v>
      </c>
      <c r="Q44">
        <v>6</v>
      </c>
      <c r="R44">
        <v>10</v>
      </c>
      <c r="S44">
        <v>0</v>
      </c>
      <c r="T44">
        <v>0</v>
      </c>
      <c r="U44">
        <v>0</v>
      </c>
      <c r="V44">
        <v>12</v>
      </c>
      <c r="W44">
        <v>20</v>
      </c>
      <c r="X44" s="2">
        <f t="shared" si="9"/>
        <v>13.17527328075274</v>
      </c>
      <c r="Y44" s="1">
        <f t="shared" si="10"/>
        <v>4.335455900284514</v>
      </c>
      <c r="Z44" s="1">
        <f t="shared" si="11"/>
        <v>4.547893239398455</v>
      </c>
      <c r="AA44" s="1">
        <f t="shared" si="8"/>
        <v>3.79352391274895</v>
      </c>
      <c r="AB44" s="1">
        <f t="shared" si="12"/>
        <v>4.7888849749356455</v>
      </c>
      <c r="AC44" s="1">
        <f t="shared" si="13"/>
        <v>4.762864652486112</v>
      </c>
      <c r="AD44" s="1">
        <f t="shared" si="14"/>
        <v>3.8949102801788373</v>
      </c>
      <c r="AE44" s="1">
        <f t="shared" si="15"/>
        <v>0.5161290322580645</v>
      </c>
      <c r="AF44" s="2">
        <f t="shared" si="16"/>
        <v>0.46304040404040986</v>
      </c>
    </row>
    <row r="45" spans="1:32" ht="12.75">
      <c r="A45" t="s">
        <v>74</v>
      </c>
      <c r="B45">
        <v>29</v>
      </c>
      <c r="C45" t="s">
        <v>23</v>
      </c>
      <c r="D45">
        <v>1.03</v>
      </c>
      <c r="E45">
        <v>50</v>
      </c>
      <c r="F45">
        <v>0</v>
      </c>
      <c r="G45">
        <v>8</v>
      </c>
      <c r="H45">
        <v>1</v>
      </c>
      <c r="I45">
        <v>60</v>
      </c>
      <c r="J45">
        <v>50</v>
      </c>
      <c r="K45">
        <v>28</v>
      </c>
      <c r="L45">
        <v>27</v>
      </c>
      <c r="M45">
        <v>7</v>
      </c>
      <c r="N45">
        <v>43</v>
      </c>
      <c r="O45">
        <v>50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6</v>
      </c>
      <c r="W45">
        <v>6</v>
      </c>
      <c r="X45" s="2">
        <f t="shared" si="9"/>
        <v>12.888806135567675</v>
      </c>
      <c r="Y45" s="1">
        <f t="shared" si="10"/>
        <v>4.077669902912621</v>
      </c>
      <c r="Z45" s="1">
        <f t="shared" si="11"/>
        <v>4.381747572815534</v>
      </c>
      <c r="AA45" s="1">
        <f t="shared" si="8"/>
        <v>3.932038834951456</v>
      </c>
      <c r="AB45" s="1">
        <f t="shared" si="12"/>
        <v>4.732566990291263</v>
      </c>
      <c r="AC45" s="1">
        <f t="shared" si="13"/>
        <v>5.348225242718447</v>
      </c>
      <c r="AD45" s="1">
        <f t="shared" si="14"/>
        <v>4.07558168</v>
      </c>
      <c r="AE45" s="1">
        <f t="shared" si="15"/>
        <v>0.24</v>
      </c>
      <c r="AF45" s="2">
        <f t="shared" si="16"/>
        <v>1.5216828478964395</v>
      </c>
    </row>
    <row r="46" spans="1:32" ht="12.75">
      <c r="A46" t="s">
        <v>95</v>
      </c>
      <c r="B46">
        <v>36</v>
      </c>
      <c r="C46" t="s">
        <v>13</v>
      </c>
      <c r="D46">
        <v>0.95</v>
      </c>
      <c r="E46">
        <v>76</v>
      </c>
      <c r="F46">
        <v>0</v>
      </c>
      <c r="G46">
        <v>4</v>
      </c>
      <c r="H46">
        <v>4</v>
      </c>
      <c r="I46">
        <v>78.1</v>
      </c>
      <c r="J46">
        <v>74</v>
      </c>
      <c r="K46">
        <v>35</v>
      </c>
      <c r="L46">
        <v>25</v>
      </c>
      <c r="M46">
        <v>5</v>
      </c>
      <c r="N46">
        <v>28</v>
      </c>
      <c r="O46">
        <v>65</v>
      </c>
      <c r="P46">
        <v>38</v>
      </c>
      <c r="Q46">
        <v>7</v>
      </c>
      <c r="R46">
        <v>1</v>
      </c>
      <c r="S46">
        <v>0</v>
      </c>
      <c r="T46">
        <v>0</v>
      </c>
      <c r="U46">
        <v>0</v>
      </c>
      <c r="V46">
        <v>14</v>
      </c>
      <c r="W46">
        <v>14</v>
      </c>
      <c r="X46" s="2">
        <f t="shared" si="9"/>
        <v>12.830234719218137</v>
      </c>
      <c r="Y46" s="1">
        <f t="shared" si="10"/>
        <v>4.245569108430488</v>
      </c>
      <c r="Z46" s="1">
        <f t="shared" si="11"/>
        <v>4.836552328324012</v>
      </c>
      <c r="AA46" s="1">
        <f t="shared" si="8"/>
        <v>3.032549363164634</v>
      </c>
      <c r="AB46" s="1">
        <f t="shared" si="12"/>
        <v>4.216005391198869</v>
      </c>
      <c r="AC46" s="1">
        <f t="shared" si="13"/>
        <v>3.899749794460543</v>
      </c>
      <c r="AD46" s="1">
        <f t="shared" si="14"/>
        <v>3.9940796338028166</v>
      </c>
      <c r="AE46" s="1">
        <f t="shared" si="15"/>
        <v>0.3684210526315789</v>
      </c>
      <c r="AF46" s="2">
        <f t="shared" si="16"/>
        <v>-1.965970760233921</v>
      </c>
    </row>
    <row r="47" spans="1:32" ht="12.75">
      <c r="A47" t="s">
        <v>38</v>
      </c>
      <c r="B47">
        <v>33</v>
      </c>
      <c r="C47" t="s">
        <v>7</v>
      </c>
      <c r="D47">
        <v>0.99</v>
      </c>
      <c r="E47">
        <v>76</v>
      </c>
      <c r="F47">
        <v>0</v>
      </c>
      <c r="G47">
        <v>5</v>
      </c>
      <c r="H47">
        <v>8</v>
      </c>
      <c r="I47">
        <v>82.2</v>
      </c>
      <c r="J47">
        <v>86</v>
      </c>
      <c r="K47">
        <v>46</v>
      </c>
      <c r="L47">
        <v>43</v>
      </c>
      <c r="M47">
        <v>13</v>
      </c>
      <c r="N47">
        <v>39</v>
      </c>
      <c r="O47">
        <v>71</v>
      </c>
      <c r="P47">
        <v>19</v>
      </c>
      <c r="Q47">
        <v>8</v>
      </c>
      <c r="R47">
        <v>10</v>
      </c>
      <c r="S47">
        <v>0</v>
      </c>
      <c r="T47">
        <v>0</v>
      </c>
      <c r="U47">
        <v>0</v>
      </c>
      <c r="V47">
        <v>5</v>
      </c>
      <c r="W47">
        <v>14</v>
      </c>
      <c r="X47" s="2">
        <f t="shared" si="9"/>
        <v>12.41903971219041</v>
      </c>
      <c r="Y47" s="1">
        <f t="shared" si="10"/>
        <v>5.087370050873701</v>
      </c>
      <c r="Z47" s="1">
        <f t="shared" si="11"/>
        <v>4.955319619553196</v>
      </c>
      <c r="AA47" s="1">
        <f t="shared" si="8"/>
        <v>4.75558504755585</v>
      </c>
      <c r="AB47" s="1">
        <f t="shared" si="12"/>
        <v>5.658898473788985</v>
      </c>
      <c r="AC47" s="1">
        <f t="shared" si="13"/>
        <v>5.3466719752267196</v>
      </c>
      <c r="AD47" s="1">
        <f t="shared" si="14"/>
        <v>4.113788744525547</v>
      </c>
      <c r="AE47" s="1">
        <f t="shared" si="15"/>
        <v>0.25</v>
      </c>
      <c r="AF47" s="2">
        <f t="shared" si="16"/>
        <v>-3.1539191919191842</v>
      </c>
    </row>
    <row r="48" spans="1:32" ht="12.75">
      <c r="A48" t="s">
        <v>72</v>
      </c>
      <c r="B48">
        <v>41</v>
      </c>
      <c r="C48" t="s">
        <v>21</v>
      </c>
      <c r="D48">
        <v>0.99</v>
      </c>
      <c r="E48">
        <v>58</v>
      </c>
      <c r="F48">
        <v>0</v>
      </c>
      <c r="G48">
        <v>2</v>
      </c>
      <c r="H48">
        <v>1</v>
      </c>
      <c r="I48">
        <v>33.1</v>
      </c>
      <c r="J48">
        <v>29</v>
      </c>
      <c r="K48">
        <v>12</v>
      </c>
      <c r="L48">
        <v>10</v>
      </c>
      <c r="M48">
        <v>3</v>
      </c>
      <c r="N48">
        <v>11</v>
      </c>
      <c r="O48">
        <v>37</v>
      </c>
      <c r="P48">
        <v>2</v>
      </c>
      <c r="Q48">
        <v>2</v>
      </c>
      <c r="R48">
        <v>12</v>
      </c>
      <c r="S48">
        <v>0</v>
      </c>
      <c r="T48">
        <v>0</v>
      </c>
      <c r="U48">
        <v>0</v>
      </c>
      <c r="V48">
        <v>10</v>
      </c>
      <c r="W48">
        <v>22</v>
      </c>
      <c r="X48" s="2">
        <f t="shared" si="9"/>
        <v>11.540570084405706</v>
      </c>
      <c r="Y48" s="1">
        <f t="shared" si="10"/>
        <v>3.2957978577313924</v>
      </c>
      <c r="Z48" s="1">
        <f t="shared" si="11"/>
        <v>3.177149134853062</v>
      </c>
      <c r="AA48" s="1">
        <f t="shared" si="8"/>
        <v>2.7464982147761603</v>
      </c>
      <c r="AB48" s="1">
        <f t="shared" si="12"/>
        <v>3.8075583630870637</v>
      </c>
      <c r="AC48" s="1">
        <f t="shared" si="13"/>
        <v>3.5757605053556714</v>
      </c>
      <c r="AD48" s="1">
        <f t="shared" si="14"/>
        <v>3.681273069486404</v>
      </c>
      <c r="AE48" s="1">
        <f t="shared" si="15"/>
        <v>0.5517241379310345</v>
      </c>
      <c r="AF48" s="2">
        <f t="shared" si="16"/>
        <v>5.2697070707070734</v>
      </c>
    </row>
    <row r="49" spans="1:32" ht="12.75">
      <c r="A49" t="s">
        <v>19</v>
      </c>
      <c r="B49">
        <v>25</v>
      </c>
      <c r="C49" t="s">
        <v>1</v>
      </c>
      <c r="D49">
        <v>1</v>
      </c>
      <c r="E49">
        <v>42</v>
      </c>
      <c r="F49">
        <v>1</v>
      </c>
      <c r="G49">
        <v>2</v>
      </c>
      <c r="H49">
        <v>3</v>
      </c>
      <c r="I49">
        <v>61.1</v>
      </c>
      <c r="J49">
        <v>61</v>
      </c>
      <c r="K49">
        <v>32</v>
      </c>
      <c r="L49">
        <v>28</v>
      </c>
      <c r="M49">
        <v>8</v>
      </c>
      <c r="N49">
        <v>36</v>
      </c>
      <c r="O49">
        <v>39</v>
      </c>
      <c r="P49">
        <v>1</v>
      </c>
      <c r="Q49">
        <v>0</v>
      </c>
      <c r="R49">
        <v>4</v>
      </c>
      <c r="S49">
        <v>0</v>
      </c>
      <c r="T49">
        <v>0</v>
      </c>
      <c r="U49">
        <v>0</v>
      </c>
      <c r="V49">
        <v>7</v>
      </c>
      <c r="W49">
        <v>13</v>
      </c>
      <c r="X49" s="2">
        <f t="shared" si="9"/>
        <v>10.392298325722985</v>
      </c>
      <c r="Y49" s="1">
        <f t="shared" si="10"/>
        <v>4.713584288052373</v>
      </c>
      <c r="Z49" s="1">
        <f t="shared" si="11"/>
        <v>4.784288052373159</v>
      </c>
      <c r="AA49" s="1">
        <f t="shared" si="8"/>
        <v>4.124386252045826</v>
      </c>
      <c r="AB49" s="1">
        <f t="shared" si="12"/>
        <v>5.472583306055647</v>
      </c>
      <c r="AC49" s="1">
        <f t="shared" si="13"/>
        <v>5.623751489361701</v>
      </c>
      <c r="AD49" s="1">
        <f t="shared" si="14"/>
        <v>4.330746477905074</v>
      </c>
      <c r="AE49" s="1">
        <f t="shared" si="15"/>
        <v>0.4878048780487805</v>
      </c>
      <c r="AF49" s="2">
        <f t="shared" si="16"/>
        <v>-1.1832222222222233</v>
      </c>
    </row>
    <row r="50" spans="1:32" ht="12.75">
      <c r="A50" t="s">
        <v>83</v>
      </c>
      <c r="B50">
        <v>28</v>
      </c>
      <c r="C50" t="s">
        <v>5</v>
      </c>
      <c r="D50">
        <v>1.02</v>
      </c>
      <c r="E50">
        <v>51</v>
      </c>
      <c r="F50">
        <v>0</v>
      </c>
      <c r="G50">
        <v>3</v>
      </c>
      <c r="H50">
        <v>1</v>
      </c>
      <c r="I50">
        <v>43</v>
      </c>
      <c r="J50">
        <v>52</v>
      </c>
      <c r="K50">
        <v>22</v>
      </c>
      <c r="L50">
        <v>19</v>
      </c>
      <c r="M50">
        <v>5</v>
      </c>
      <c r="N50">
        <v>13</v>
      </c>
      <c r="O50">
        <v>29</v>
      </c>
      <c r="P50">
        <v>0</v>
      </c>
      <c r="Q50">
        <v>1</v>
      </c>
      <c r="R50">
        <v>15</v>
      </c>
      <c r="S50">
        <v>0</v>
      </c>
      <c r="T50">
        <v>0</v>
      </c>
      <c r="U50">
        <v>0</v>
      </c>
      <c r="V50">
        <v>5</v>
      </c>
      <c r="W50">
        <v>15</v>
      </c>
      <c r="X50" s="2">
        <f t="shared" si="9"/>
        <v>10.093562539170927</v>
      </c>
      <c r="Y50" s="1">
        <f t="shared" si="10"/>
        <v>4.514363885088919</v>
      </c>
      <c r="Z50" s="1">
        <f t="shared" si="11"/>
        <v>4.202462380300957</v>
      </c>
      <c r="AA50" s="1">
        <f t="shared" si="8"/>
        <v>3.8987688098495212</v>
      </c>
      <c r="AB50" s="1">
        <f t="shared" si="12"/>
        <v>5.504618331053351</v>
      </c>
      <c r="AC50" s="1">
        <f t="shared" si="13"/>
        <v>4.408547195622435</v>
      </c>
      <c r="AD50" s="1">
        <f t="shared" si="14"/>
        <v>4.307513795348837</v>
      </c>
      <c r="AE50" s="1">
        <f t="shared" si="15"/>
        <v>0.39215686274509803</v>
      </c>
      <c r="AF50" s="2">
        <f t="shared" si="16"/>
        <v>1.9471241830065422</v>
      </c>
    </row>
    <row r="51" spans="1:32" ht="12.75">
      <c r="A51" t="s">
        <v>37</v>
      </c>
      <c r="B51">
        <v>31</v>
      </c>
      <c r="C51" t="s">
        <v>21</v>
      </c>
      <c r="D51">
        <v>0.99</v>
      </c>
      <c r="E51">
        <v>51</v>
      </c>
      <c r="F51">
        <v>0</v>
      </c>
      <c r="G51">
        <v>4</v>
      </c>
      <c r="H51">
        <v>3</v>
      </c>
      <c r="I51">
        <v>54.1</v>
      </c>
      <c r="J51">
        <v>44</v>
      </c>
      <c r="K51">
        <v>28</v>
      </c>
      <c r="L51">
        <v>23</v>
      </c>
      <c r="M51">
        <v>9</v>
      </c>
      <c r="N51">
        <v>25</v>
      </c>
      <c r="O51">
        <v>40</v>
      </c>
      <c r="P51">
        <v>1</v>
      </c>
      <c r="Q51">
        <v>3</v>
      </c>
      <c r="R51">
        <v>13</v>
      </c>
      <c r="S51">
        <v>0</v>
      </c>
      <c r="T51">
        <v>0</v>
      </c>
      <c r="U51">
        <v>0</v>
      </c>
      <c r="V51">
        <v>6</v>
      </c>
      <c r="W51">
        <v>12</v>
      </c>
      <c r="X51" s="2">
        <f t="shared" si="9"/>
        <v>9.544416770444178</v>
      </c>
      <c r="Y51" s="1">
        <f t="shared" si="10"/>
        <v>4.705091581246848</v>
      </c>
      <c r="Z51" s="1">
        <f t="shared" si="11"/>
        <v>4.727272727272727</v>
      </c>
      <c r="AA51" s="1">
        <f t="shared" si="8"/>
        <v>3.8648966560241975</v>
      </c>
      <c r="AB51" s="1">
        <f t="shared" si="12"/>
        <v>4.467114770626786</v>
      </c>
      <c r="AC51" s="1">
        <f t="shared" si="13"/>
        <v>5.619704923542263</v>
      </c>
      <c r="AD51" s="1">
        <f t="shared" si="14"/>
        <v>4.128191293900185</v>
      </c>
      <c r="AE51" s="1">
        <f t="shared" si="15"/>
        <v>0.35294117647058826</v>
      </c>
      <c r="AF51" s="2">
        <f t="shared" si="16"/>
        <v>-0.7049393939393881</v>
      </c>
    </row>
    <row r="52" spans="1:32" ht="12.75">
      <c r="A52" t="s">
        <v>10</v>
      </c>
      <c r="B52">
        <v>27</v>
      </c>
      <c r="C52" t="s">
        <v>11</v>
      </c>
      <c r="D52">
        <v>0.96</v>
      </c>
      <c r="E52">
        <v>50</v>
      </c>
      <c r="F52">
        <v>6</v>
      </c>
      <c r="G52">
        <v>3</v>
      </c>
      <c r="H52">
        <v>4</v>
      </c>
      <c r="I52">
        <v>81</v>
      </c>
      <c r="J52">
        <v>82</v>
      </c>
      <c r="K52">
        <v>44</v>
      </c>
      <c r="L52">
        <v>42</v>
      </c>
      <c r="M52">
        <v>6</v>
      </c>
      <c r="N52">
        <v>36</v>
      </c>
      <c r="O52">
        <v>58</v>
      </c>
      <c r="P52">
        <v>2</v>
      </c>
      <c r="Q52">
        <v>0</v>
      </c>
      <c r="R52">
        <v>5</v>
      </c>
      <c r="S52">
        <v>3</v>
      </c>
      <c r="T52">
        <v>0</v>
      </c>
      <c r="U52">
        <v>0</v>
      </c>
      <c r="V52">
        <v>11</v>
      </c>
      <c r="W52">
        <v>17</v>
      </c>
      <c r="X52" s="2">
        <f t="shared" si="9"/>
        <v>9.05228310502283</v>
      </c>
      <c r="Y52" s="1">
        <f t="shared" si="10"/>
        <v>5.0925925925925934</v>
      </c>
      <c r="Z52" s="1">
        <f t="shared" si="11"/>
        <v>5.30925925925926</v>
      </c>
      <c r="AA52" s="1">
        <f t="shared" si="8"/>
        <v>4.861111111111112</v>
      </c>
      <c r="AB52" s="1">
        <f t="shared" si="12"/>
        <v>4.866750000000001</v>
      </c>
      <c r="AC52" s="1">
        <f t="shared" si="13"/>
        <v>4.464055555555556</v>
      </c>
      <c r="AD52" s="1">
        <f t="shared" si="14"/>
        <v>4.175625377777777</v>
      </c>
      <c r="AE52" s="1">
        <f t="shared" si="15"/>
        <v>0.6363636363636364</v>
      </c>
      <c r="AF52" s="2">
        <f t="shared" si="16"/>
        <v>-6.293333333333339</v>
      </c>
    </row>
    <row r="53" spans="1:32" ht="12.75">
      <c r="A53" t="s">
        <v>49</v>
      </c>
      <c r="B53">
        <v>30</v>
      </c>
      <c r="C53" t="s">
        <v>18</v>
      </c>
      <c r="D53">
        <v>0.99</v>
      </c>
      <c r="E53">
        <v>64</v>
      </c>
      <c r="F53">
        <v>0</v>
      </c>
      <c r="G53">
        <v>6</v>
      </c>
      <c r="H53">
        <v>4</v>
      </c>
      <c r="I53">
        <v>44.1</v>
      </c>
      <c r="J53">
        <v>44</v>
      </c>
      <c r="K53">
        <v>22</v>
      </c>
      <c r="L53">
        <v>19</v>
      </c>
      <c r="M53">
        <v>3</v>
      </c>
      <c r="N53">
        <v>23</v>
      </c>
      <c r="O53">
        <v>32</v>
      </c>
      <c r="P53">
        <v>0</v>
      </c>
      <c r="Q53">
        <v>4</v>
      </c>
      <c r="R53">
        <v>14</v>
      </c>
      <c r="S53">
        <v>0</v>
      </c>
      <c r="T53">
        <v>0</v>
      </c>
      <c r="U53">
        <v>0</v>
      </c>
      <c r="V53">
        <v>19</v>
      </c>
      <c r="W53">
        <v>40</v>
      </c>
      <c r="X53" s="2">
        <f t="shared" si="9"/>
        <v>8.957977030579777</v>
      </c>
      <c r="Y53" s="1">
        <f t="shared" si="10"/>
        <v>4.535147392290249</v>
      </c>
      <c r="Z53" s="1">
        <f t="shared" si="11"/>
        <v>4.486909915481344</v>
      </c>
      <c r="AA53" s="1">
        <f t="shared" si="8"/>
        <v>3.916718202432488</v>
      </c>
      <c r="AB53" s="1">
        <f t="shared" si="12"/>
        <v>4.8212987012987005</v>
      </c>
      <c r="AC53" s="1">
        <f t="shared" si="13"/>
        <v>4.466275819418677</v>
      </c>
      <c r="AD53" s="1">
        <f t="shared" si="14"/>
        <v>4.175483959183674</v>
      </c>
      <c r="AE53" s="1">
        <f t="shared" si="15"/>
        <v>0.921875</v>
      </c>
      <c r="AF53" s="2">
        <f t="shared" si="16"/>
        <v>0.6031414141414166</v>
      </c>
    </row>
    <row r="54" spans="1:32" ht="12.75">
      <c r="A54" t="s">
        <v>33</v>
      </c>
      <c r="B54">
        <v>23</v>
      </c>
      <c r="C54" t="s">
        <v>18</v>
      </c>
      <c r="D54">
        <v>0.99</v>
      </c>
      <c r="E54">
        <v>44</v>
      </c>
      <c r="F54">
        <v>0</v>
      </c>
      <c r="G54">
        <v>6</v>
      </c>
      <c r="H54">
        <v>2</v>
      </c>
      <c r="I54">
        <v>57</v>
      </c>
      <c r="J54">
        <v>56</v>
      </c>
      <c r="K54">
        <v>32</v>
      </c>
      <c r="L54">
        <v>32</v>
      </c>
      <c r="M54">
        <v>8</v>
      </c>
      <c r="N54">
        <v>31</v>
      </c>
      <c r="O54">
        <v>47</v>
      </c>
      <c r="P54">
        <v>1</v>
      </c>
      <c r="Q54">
        <v>2</v>
      </c>
      <c r="R54">
        <v>2</v>
      </c>
      <c r="S54">
        <v>0</v>
      </c>
      <c r="T54">
        <v>0</v>
      </c>
      <c r="U54">
        <v>0</v>
      </c>
      <c r="V54">
        <v>6</v>
      </c>
      <c r="W54">
        <v>16</v>
      </c>
      <c r="X54" s="2">
        <f t="shared" si="9"/>
        <v>8.856039850560403</v>
      </c>
      <c r="Y54" s="1">
        <f t="shared" si="10"/>
        <v>5.103668261562998</v>
      </c>
      <c r="Z54" s="1">
        <f t="shared" si="11"/>
        <v>4.9167464114832535</v>
      </c>
      <c r="AA54" s="1">
        <f t="shared" si="8"/>
        <v>5.103668261562998</v>
      </c>
      <c r="AB54" s="1">
        <f t="shared" si="12"/>
        <v>5.386373205741627</v>
      </c>
      <c r="AC54" s="1">
        <f t="shared" si="13"/>
        <v>5.375821371610844</v>
      </c>
      <c r="AD54" s="1">
        <f t="shared" si="14"/>
        <v>4.128009452631579</v>
      </c>
      <c r="AE54" s="1">
        <f t="shared" si="15"/>
        <v>0.5</v>
      </c>
      <c r="AF54" s="2">
        <f t="shared" si="16"/>
        <v>-1.9427272727272704</v>
      </c>
    </row>
    <row r="55" spans="1:32" ht="12.75">
      <c r="A55" t="s">
        <v>64</v>
      </c>
      <c r="B55">
        <v>30</v>
      </c>
      <c r="C55" t="s">
        <v>9</v>
      </c>
      <c r="D55">
        <v>0.93</v>
      </c>
      <c r="E55">
        <v>77</v>
      </c>
      <c r="F55">
        <v>0</v>
      </c>
      <c r="G55">
        <v>6</v>
      </c>
      <c r="H55">
        <v>4</v>
      </c>
      <c r="I55">
        <v>64.2</v>
      </c>
      <c r="J55">
        <v>65</v>
      </c>
      <c r="K55">
        <v>34</v>
      </c>
      <c r="L55">
        <v>32</v>
      </c>
      <c r="M55">
        <v>4</v>
      </c>
      <c r="N55">
        <v>29</v>
      </c>
      <c r="O55">
        <v>44</v>
      </c>
      <c r="P55">
        <v>0</v>
      </c>
      <c r="Q55">
        <v>3</v>
      </c>
      <c r="R55">
        <v>17</v>
      </c>
      <c r="S55">
        <v>0</v>
      </c>
      <c r="T55">
        <v>0</v>
      </c>
      <c r="U55">
        <v>0</v>
      </c>
      <c r="V55">
        <v>19</v>
      </c>
      <c r="W55">
        <v>39</v>
      </c>
      <c r="X55" s="2">
        <f t="shared" si="9"/>
        <v>8.389424068345868</v>
      </c>
      <c r="Y55" s="1">
        <f t="shared" si="10"/>
        <v>5.125113053964425</v>
      </c>
      <c r="Z55" s="1">
        <f t="shared" si="11"/>
        <v>5.138981006933975</v>
      </c>
      <c r="AA55" s="1">
        <f t="shared" si="8"/>
        <v>4.82363581549593</v>
      </c>
      <c r="AB55" s="1">
        <f t="shared" si="12"/>
        <v>4.946807356044618</v>
      </c>
      <c r="AC55" s="1">
        <f t="shared" si="13"/>
        <v>4.510721736508892</v>
      </c>
      <c r="AD55" s="1">
        <f t="shared" si="14"/>
        <v>4.200041084112149</v>
      </c>
      <c r="AE55" s="1">
        <f t="shared" si="15"/>
        <v>0.7532467532467533</v>
      </c>
      <c r="AF55" s="2">
        <f t="shared" si="16"/>
        <v>-3.7733978494623557</v>
      </c>
    </row>
    <row r="56" spans="1:32" ht="12.75">
      <c r="A56" t="s">
        <v>20</v>
      </c>
      <c r="B56">
        <v>24</v>
      </c>
      <c r="C56" t="s">
        <v>21</v>
      </c>
      <c r="D56">
        <v>0.99</v>
      </c>
      <c r="E56">
        <v>62</v>
      </c>
      <c r="F56">
        <v>1</v>
      </c>
      <c r="G56">
        <v>3</v>
      </c>
      <c r="H56">
        <v>1</v>
      </c>
      <c r="I56">
        <v>87.1</v>
      </c>
      <c r="J56">
        <v>92</v>
      </c>
      <c r="K56">
        <v>43</v>
      </c>
      <c r="L56">
        <v>43</v>
      </c>
      <c r="M56">
        <v>7</v>
      </c>
      <c r="N56">
        <v>37</v>
      </c>
      <c r="O56">
        <v>48</v>
      </c>
      <c r="P56">
        <v>1</v>
      </c>
      <c r="Q56">
        <v>2</v>
      </c>
      <c r="R56">
        <v>5</v>
      </c>
      <c r="S56">
        <v>0</v>
      </c>
      <c r="T56">
        <v>0</v>
      </c>
      <c r="U56">
        <v>0</v>
      </c>
      <c r="V56">
        <v>19</v>
      </c>
      <c r="W56">
        <v>11</v>
      </c>
      <c r="X56" s="2">
        <f t="shared" si="9"/>
        <v>8.368354780683545</v>
      </c>
      <c r="Y56" s="1">
        <f t="shared" si="10"/>
        <v>4.488049264168668</v>
      </c>
      <c r="Z56" s="1">
        <f t="shared" si="11"/>
        <v>5.450370524997392</v>
      </c>
      <c r="AA56" s="1">
        <f t="shared" si="8"/>
        <v>4.488049264168668</v>
      </c>
      <c r="AB56" s="1">
        <f t="shared" si="12"/>
        <v>4.9420519778728735</v>
      </c>
      <c r="AC56" s="1">
        <f t="shared" si="13"/>
        <v>4.61748710990502</v>
      </c>
      <c r="AD56" s="1">
        <f t="shared" si="14"/>
        <v>4.364340746268656</v>
      </c>
      <c r="AE56" s="1">
        <f t="shared" si="15"/>
        <v>0.4918032786885246</v>
      </c>
      <c r="AF56" s="2">
        <f t="shared" si="16"/>
        <v>-8.132919191919198</v>
      </c>
    </row>
    <row r="57" spans="1:32" ht="12.75">
      <c r="A57" t="s">
        <v>31</v>
      </c>
      <c r="B57">
        <v>27</v>
      </c>
      <c r="C57" t="s">
        <v>5</v>
      </c>
      <c r="D57">
        <v>1.02</v>
      </c>
      <c r="E57">
        <v>73</v>
      </c>
      <c r="F57">
        <v>0</v>
      </c>
      <c r="G57">
        <v>5</v>
      </c>
      <c r="H57">
        <v>8</v>
      </c>
      <c r="I57">
        <v>71.2</v>
      </c>
      <c r="J57">
        <v>71</v>
      </c>
      <c r="K57">
        <v>43</v>
      </c>
      <c r="L57">
        <v>37</v>
      </c>
      <c r="M57">
        <v>10</v>
      </c>
      <c r="N57">
        <v>40</v>
      </c>
      <c r="O57">
        <v>54</v>
      </c>
      <c r="P57">
        <v>34</v>
      </c>
      <c r="Q57">
        <v>7</v>
      </c>
      <c r="R57">
        <v>4</v>
      </c>
      <c r="S57">
        <v>0</v>
      </c>
      <c r="T57">
        <v>0</v>
      </c>
      <c r="U57">
        <v>0</v>
      </c>
      <c r="V57">
        <v>7</v>
      </c>
      <c r="W57">
        <v>15</v>
      </c>
      <c r="X57" s="2">
        <f t="shared" si="9"/>
        <v>7.970973229474445</v>
      </c>
      <c r="Y57" s="1">
        <f t="shared" si="10"/>
        <v>5.328816920026438</v>
      </c>
      <c r="Z57" s="1">
        <f t="shared" si="11"/>
        <v>5.307501652346332</v>
      </c>
      <c r="AA57" s="1">
        <f t="shared" si="8"/>
        <v>4.585261070720422</v>
      </c>
      <c r="AB57" s="1">
        <f t="shared" si="12"/>
        <v>5.3549801718440175</v>
      </c>
      <c r="AC57" s="1">
        <f t="shared" si="13"/>
        <v>5.3743185723727676</v>
      </c>
      <c r="AD57" s="1">
        <f t="shared" si="14"/>
        <v>4.207577353932584</v>
      </c>
      <c r="AE57" s="1">
        <f t="shared" si="15"/>
        <v>0.3013698630136986</v>
      </c>
      <c r="AF57" s="2">
        <f t="shared" si="16"/>
        <v>-5.518013071895423</v>
      </c>
    </row>
    <row r="58" spans="1:32" ht="12.75">
      <c r="A58" t="s">
        <v>15</v>
      </c>
      <c r="B58">
        <v>28</v>
      </c>
      <c r="C58" t="s">
        <v>16</v>
      </c>
      <c r="D58">
        <v>1.04</v>
      </c>
      <c r="E58">
        <v>40</v>
      </c>
      <c r="F58">
        <v>2</v>
      </c>
      <c r="G58">
        <v>3</v>
      </c>
      <c r="H58">
        <v>4</v>
      </c>
      <c r="I58">
        <v>54</v>
      </c>
      <c r="J58">
        <v>63</v>
      </c>
      <c r="K58">
        <v>30</v>
      </c>
      <c r="L58">
        <v>28</v>
      </c>
      <c r="M58">
        <v>7</v>
      </c>
      <c r="N58">
        <v>26</v>
      </c>
      <c r="O58">
        <v>27</v>
      </c>
      <c r="P58">
        <v>0</v>
      </c>
      <c r="Q58">
        <v>1</v>
      </c>
      <c r="R58">
        <v>3</v>
      </c>
      <c r="S58">
        <v>0</v>
      </c>
      <c r="T58">
        <v>0</v>
      </c>
      <c r="U58">
        <v>0</v>
      </c>
      <c r="V58">
        <v>9</v>
      </c>
      <c r="W58">
        <v>15</v>
      </c>
      <c r="X58" s="2">
        <f t="shared" si="9"/>
        <v>7.913487881981043</v>
      </c>
      <c r="Y58" s="1">
        <f t="shared" si="10"/>
        <v>4.8076923076923075</v>
      </c>
      <c r="Z58" s="1">
        <f t="shared" si="11"/>
        <v>4.996153846153845</v>
      </c>
      <c r="AA58" s="1">
        <f t="shared" si="8"/>
        <v>4.487179487179487</v>
      </c>
      <c r="AB58" s="1">
        <f t="shared" si="12"/>
        <v>5.790115384615384</v>
      </c>
      <c r="AC58" s="1">
        <f t="shared" si="13"/>
        <v>5.285333333333332</v>
      </c>
      <c r="AD58" s="1">
        <f t="shared" si="14"/>
        <v>4.5235634000000005</v>
      </c>
      <c r="AE58" s="1">
        <f t="shared" si="15"/>
        <v>0.631578947368421</v>
      </c>
      <c r="AF58" s="2">
        <f t="shared" si="16"/>
        <v>-2.3169230769230698</v>
      </c>
    </row>
    <row r="59" spans="1:32" ht="12.75">
      <c r="A59" t="s">
        <v>54</v>
      </c>
      <c r="B59">
        <v>37</v>
      </c>
      <c r="C59" t="s">
        <v>18</v>
      </c>
      <c r="D59">
        <v>0.99</v>
      </c>
      <c r="E59">
        <v>48</v>
      </c>
      <c r="F59">
        <v>0</v>
      </c>
      <c r="G59">
        <v>1</v>
      </c>
      <c r="H59">
        <v>2</v>
      </c>
      <c r="I59">
        <v>42</v>
      </c>
      <c r="J59">
        <v>47</v>
      </c>
      <c r="K59">
        <v>22</v>
      </c>
      <c r="L59">
        <v>20</v>
      </c>
      <c r="M59">
        <v>5</v>
      </c>
      <c r="N59">
        <v>11</v>
      </c>
      <c r="O59">
        <v>46</v>
      </c>
      <c r="P59">
        <v>0</v>
      </c>
      <c r="Q59">
        <v>1</v>
      </c>
      <c r="R59">
        <v>12</v>
      </c>
      <c r="S59">
        <v>0</v>
      </c>
      <c r="T59">
        <v>0</v>
      </c>
      <c r="U59">
        <v>0</v>
      </c>
      <c r="V59">
        <v>3</v>
      </c>
      <c r="W59">
        <v>7</v>
      </c>
      <c r="X59" s="2">
        <f t="shared" si="9"/>
        <v>7.510723675107242</v>
      </c>
      <c r="Y59" s="1">
        <f t="shared" si="10"/>
        <v>4.761904761904762</v>
      </c>
      <c r="Z59" s="1">
        <f t="shared" si="11"/>
        <v>4.705627705627705</v>
      </c>
      <c r="AA59" s="1">
        <f t="shared" si="8"/>
        <v>4.329004329004329</v>
      </c>
      <c r="AB59" s="1">
        <f t="shared" si="12"/>
        <v>5.101350649350649</v>
      </c>
      <c r="AC59" s="1">
        <f t="shared" si="13"/>
        <v>3.788121212121212</v>
      </c>
      <c r="AD59" s="1">
        <f t="shared" si="14"/>
        <v>3.825924885714286</v>
      </c>
      <c r="AE59" s="1">
        <f t="shared" si="15"/>
        <v>0.20833333333333334</v>
      </c>
      <c r="AF59" s="2">
        <f t="shared" si="16"/>
        <v>-0.44626262626262364</v>
      </c>
    </row>
    <row r="60" spans="1:32" ht="12.75">
      <c r="A60" t="s">
        <v>81</v>
      </c>
      <c r="B60">
        <v>36</v>
      </c>
      <c r="C60" t="s">
        <v>82</v>
      </c>
      <c r="D60">
        <v>0.96</v>
      </c>
      <c r="E60">
        <v>50</v>
      </c>
      <c r="F60">
        <v>0</v>
      </c>
      <c r="G60">
        <v>2</v>
      </c>
      <c r="H60">
        <v>7</v>
      </c>
      <c r="I60">
        <v>45.1</v>
      </c>
      <c r="J60">
        <v>37</v>
      </c>
      <c r="K60">
        <v>25</v>
      </c>
      <c r="L60">
        <v>23</v>
      </c>
      <c r="M60">
        <v>6</v>
      </c>
      <c r="N60">
        <v>19</v>
      </c>
      <c r="O60">
        <v>34</v>
      </c>
      <c r="P60">
        <v>5</v>
      </c>
      <c r="Q60">
        <v>2</v>
      </c>
      <c r="R60">
        <v>10</v>
      </c>
      <c r="S60">
        <v>0</v>
      </c>
      <c r="T60">
        <v>0</v>
      </c>
      <c r="U60">
        <v>0</v>
      </c>
      <c r="V60">
        <v>5</v>
      </c>
      <c r="W60">
        <v>12</v>
      </c>
      <c r="X60" s="2">
        <f t="shared" si="9"/>
        <v>6.168426560121775</v>
      </c>
      <c r="Y60" s="1">
        <f t="shared" si="10"/>
        <v>5.196784922394678</v>
      </c>
      <c r="Z60" s="1">
        <f t="shared" si="11"/>
        <v>5.084118625277161</v>
      </c>
      <c r="AA60" s="1">
        <f t="shared" si="8"/>
        <v>4.781042128603104</v>
      </c>
      <c r="AB60" s="1">
        <f t="shared" si="12"/>
        <v>4.2457566518847</v>
      </c>
      <c r="AC60" s="1">
        <f t="shared" si="13"/>
        <v>5.168278270509978</v>
      </c>
      <c r="AD60" s="1">
        <f t="shared" si="14"/>
        <v>4.080516776053215</v>
      </c>
      <c r="AE60" s="1">
        <f t="shared" si="15"/>
        <v>0.34</v>
      </c>
      <c r="AF60" s="2">
        <f t="shared" si="16"/>
        <v>-2.3758611111111048</v>
      </c>
    </row>
    <row r="61" spans="1:32" ht="12.75">
      <c r="A61" t="s">
        <v>0</v>
      </c>
      <c r="B61">
        <v>28</v>
      </c>
      <c r="C61" t="s">
        <v>1</v>
      </c>
      <c r="D61">
        <v>1</v>
      </c>
      <c r="E61">
        <v>55</v>
      </c>
      <c r="F61">
        <v>8</v>
      </c>
      <c r="G61">
        <v>2</v>
      </c>
      <c r="H61">
        <v>3</v>
      </c>
      <c r="I61">
        <v>101</v>
      </c>
      <c r="J61">
        <v>107</v>
      </c>
      <c r="K61">
        <v>61</v>
      </c>
      <c r="L61">
        <v>55</v>
      </c>
      <c r="M61">
        <v>7</v>
      </c>
      <c r="N61">
        <v>47</v>
      </c>
      <c r="O61">
        <v>65</v>
      </c>
      <c r="P61">
        <v>1</v>
      </c>
      <c r="Q61">
        <v>3</v>
      </c>
      <c r="R61">
        <v>7</v>
      </c>
      <c r="S61">
        <v>2</v>
      </c>
      <c r="T61">
        <v>0</v>
      </c>
      <c r="U61">
        <v>0</v>
      </c>
      <c r="V61">
        <v>13</v>
      </c>
      <c r="W61">
        <v>15</v>
      </c>
      <c r="X61" s="2">
        <f t="shared" si="9"/>
        <v>5.997101978691031</v>
      </c>
      <c r="Y61" s="1">
        <f t="shared" si="10"/>
        <v>5.435643564356436</v>
      </c>
      <c r="Z61" s="1">
        <f t="shared" si="11"/>
        <v>5.7806732673267325</v>
      </c>
      <c r="AA61" s="1">
        <f t="shared" si="8"/>
        <v>4.900990099009901</v>
      </c>
      <c r="AB61" s="1">
        <f t="shared" si="12"/>
        <v>4.9394851485148505</v>
      </c>
      <c r="AC61" s="1">
        <f t="shared" si="13"/>
        <v>4.397717227722771</v>
      </c>
      <c r="AD61" s="1">
        <f t="shared" si="14"/>
        <v>4.274746138613862</v>
      </c>
      <c r="AE61" s="1">
        <f t="shared" si="15"/>
        <v>0.5957446808510638</v>
      </c>
      <c r="AF61" s="2">
        <f t="shared" si="16"/>
        <v>-13.137555555555549</v>
      </c>
    </row>
    <row r="62" spans="1:32" ht="12.75">
      <c r="A62" t="s">
        <v>40</v>
      </c>
      <c r="B62">
        <v>33</v>
      </c>
      <c r="C62" t="s">
        <v>5</v>
      </c>
      <c r="D62">
        <v>1.02</v>
      </c>
      <c r="E62">
        <v>70</v>
      </c>
      <c r="F62">
        <v>0</v>
      </c>
      <c r="G62">
        <v>2</v>
      </c>
      <c r="H62">
        <v>2</v>
      </c>
      <c r="I62">
        <v>53</v>
      </c>
      <c r="J62">
        <v>57</v>
      </c>
      <c r="K62">
        <v>27</v>
      </c>
      <c r="L62">
        <v>18</v>
      </c>
      <c r="M62">
        <v>7</v>
      </c>
      <c r="N62">
        <v>13</v>
      </c>
      <c r="O62">
        <v>40</v>
      </c>
      <c r="P62">
        <v>1</v>
      </c>
      <c r="Q62">
        <v>3</v>
      </c>
      <c r="R62">
        <v>16</v>
      </c>
      <c r="S62">
        <v>0</v>
      </c>
      <c r="T62">
        <v>0</v>
      </c>
      <c r="U62">
        <v>0</v>
      </c>
      <c r="V62">
        <v>22</v>
      </c>
      <c r="W62">
        <v>30</v>
      </c>
      <c r="X62" s="2">
        <f t="shared" si="9"/>
        <v>5.769128838750111</v>
      </c>
      <c r="Y62" s="1">
        <f t="shared" si="10"/>
        <v>4.495005549389567</v>
      </c>
      <c r="Z62" s="1">
        <f t="shared" si="11"/>
        <v>5.335405105438403</v>
      </c>
      <c r="AA62" s="1">
        <f t="shared" si="8"/>
        <v>2.9966703662597114</v>
      </c>
      <c r="AB62" s="1">
        <f t="shared" si="12"/>
        <v>4.783351831298558</v>
      </c>
      <c r="AC62" s="1">
        <f t="shared" si="13"/>
        <v>4.326792452830188</v>
      </c>
      <c r="AD62" s="1">
        <f t="shared" si="14"/>
        <v>4.155959622641509</v>
      </c>
      <c r="AE62" s="1">
        <f t="shared" si="15"/>
        <v>0.7428571428571429</v>
      </c>
      <c r="AF62" s="2">
        <f t="shared" si="16"/>
        <v>-4.27183006535948</v>
      </c>
    </row>
    <row r="63" spans="1:32" ht="12.75">
      <c r="A63" t="s">
        <v>4</v>
      </c>
      <c r="B63">
        <v>25</v>
      </c>
      <c r="C63" t="s">
        <v>5</v>
      </c>
      <c r="D63">
        <v>1.02</v>
      </c>
      <c r="E63">
        <v>45</v>
      </c>
      <c r="F63">
        <v>7</v>
      </c>
      <c r="G63">
        <v>2</v>
      </c>
      <c r="H63">
        <v>3</v>
      </c>
      <c r="I63">
        <v>80</v>
      </c>
      <c r="J63">
        <v>90</v>
      </c>
      <c r="K63">
        <v>49</v>
      </c>
      <c r="L63">
        <v>42</v>
      </c>
      <c r="M63">
        <v>8</v>
      </c>
      <c r="N63">
        <v>20</v>
      </c>
      <c r="O63">
        <v>47</v>
      </c>
      <c r="P63">
        <v>0</v>
      </c>
      <c r="Q63">
        <v>2</v>
      </c>
      <c r="R63">
        <v>4</v>
      </c>
      <c r="S63">
        <v>2</v>
      </c>
      <c r="T63">
        <v>0</v>
      </c>
      <c r="U63">
        <v>0</v>
      </c>
      <c r="V63">
        <v>8</v>
      </c>
      <c r="W63">
        <v>8</v>
      </c>
      <c r="X63" s="2">
        <f t="shared" si="9"/>
        <v>5.365314710359041</v>
      </c>
      <c r="Y63" s="1">
        <f t="shared" si="10"/>
        <v>5.404411764705882</v>
      </c>
      <c r="Z63" s="1">
        <f t="shared" si="11"/>
        <v>5.711470588235294</v>
      </c>
      <c r="AA63" s="1">
        <f t="shared" si="8"/>
        <v>4.63235294117647</v>
      </c>
      <c r="AB63" s="1">
        <f t="shared" si="12"/>
        <v>4.799452941176471</v>
      </c>
      <c r="AC63" s="1">
        <f t="shared" si="13"/>
        <v>4.168870588235294</v>
      </c>
      <c r="AD63" s="1">
        <f t="shared" si="14"/>
        <v>4.327579490000001</v>
      </c>
      <c r="AE63" s="1">
        <f t="shared" si="15"/>
        <v>0.42105263157894735</v>
      </c>
      <c r="AF63" s="2">
        <f t="shared" si="16"/>
        <v>-9.790849673202608</v>
      </c>
    </row>
    <row r="64" spans="1:32" ht="12.75">
      <c r="A64" t="s">
        <v>32</v>
      </c>
      <c r="B64">
        <v>33</v>
      </c>
      <c r="C64" t="s">
        <v>30</v>
      </c>
      <c r="D64">
        <v>1.01</v>
      </c>
      <c r="E64">
        <v>62</v>
      </c>
      <c r="F64">
        <v>0</v>
      </c>
      <c r="G64">
        <v>5</v>
      </c>
      <c r="H64">
        <v>4</v>
      </c>
      <c r="I64">
        <v>62.1</v>
      </c>
      <c r="J64">
        <v>64</v>
      </c>
      <c r="K64">
        <v>39</v>
      </c>
      <c r="L64">
        <v>38</v>
      </c>
      <c r="M64">
        <v>11</v>
      </c>
      <c r="N64">
        <v>30</v>
      </c>
      <c r="O64">
        <v>47</v>
      </c>
      <c r="P64">
        <v>0</v>
      </c>
      <c r="Q64">
        <v>3</v>
      </c>
      <c r="R64">
        <v>14</v>
      </c>
      <c r="S64">
        <v>0</v>
      </c>
      <c r="T64">
        <v>0</v>
      </c>
      <c r="U64">
        <v>0</v>
      </c>
      <c r="V64">
        <v>8</v>
      </c>
      <c r="W64">
        <v>16</v>
      </c>
      <c r="X64" s="2">
        <f t="shared" si="9"/>
        <v>4.78585379085854</v>
      </c>
      <c r="Y64" s="1">
        <f t="shared" si="10"/>
        <v>5.596211795092553</v>
      </c>
      <c r="Z64" s="1">
        <f t="shared" si="11"/>
        <v>5.621466494475535</v>
      </c>
      <c r="AA64" s="1">
        <f t="shared" si="8"/>
        <v>5.452719184961974</v>
      </c>
      <c r="AB64" s="1">
        <f t="shared" si="12"/>
        <v>5.640516573396469</v>
      </c>
      <c r="AC64" s="1">
        <f t="shared" si="13"/>
        <v>5.690019228009757</v>
      </c>
      <c r="AD64" s="1">
        <f t="shared" si="14"/>
        <v>4.2314974202898545</v>
      </c>
      <c r="AE64" s="1">
        <f t="shared" si="15"/>
        <v>0.3870967741935484</v>
      </c>
      <c r="AF64" s="2">
        <f t="shared" si="16"/>
        <v>-6.9791188118811895</v>
      </c>
    </row>
    <row r="65" spans="1:32" ht="12.75">
      <c r="A65" t="s">
        <v>57</v>
      </c>
      <c r="B65">
        <v>29</v>
      </c>
      <c r="C65" t="s">
        <v>18</v>
      </c>
      <c r="D65">
        <v>0.99</v>
      </c>
      <c r="E65">
        <v>80</v>
      </c>
      <c r="F65">
        <v>0</v>
      </c>
      <c r="G65">
        <v>3</v>
      </c>
      <c r="H65">
        <v>4</v>
      </c>
      <c r="I65">
        <v>59</v>
      </c>
      <c r="J65">
        <v>46</v>
      </c>
      <c r="K65">
        <v>30</v>
      </c>
      <c r="L65">
        <v>23</v>
      </c>
      <c r="M65">
        <v>3</v>
      </c>
      <c r="N65">
        <v>27</v>
      </c>
      <c r="O65">
        <v>43</v>
      </c>
      <c r="P65">
        <v>0</v>
      </c>
      <c r="Q65">
        <v>1</v>
      </c>
      <c r="R65">
        <v>22</v>
      </c>
      <c r="S65">
        <v>0</v>
      </c>
      <c r="T65">
        <v>0</v>
      </c>
      <c r="U65">
        <v>0</v>
      </c>
      <c r="V65">
        <v>22</v>
      </c>
      <c r="W65">
        <v>25</v>
      </c>
      <c r="X65" s="2">
        <f t="shared" si="9"/>
        <v>4.350297495502982</v>
      </c>
      <c r="Y65" s="1">
        <f t="shared" si="10"/>
        <v>4.622496147919877</v>
      </c>
      <c r="Z65" s="1">
        <f t="shared" si="11"/>
        <v>5.651463790446841</v>
      </c>
      <c r="AA65" s="1">
        <f t="shared" si="8"/>
        <v>3.5439137134052388</v>
      </c>
      <c r="AB65" s="1">
        <f t="shared" si="12"/>
        <v>3.352073959938367</v>
      </c>
      <c r="AC65" s="1">
        <f t="shared" si="13"/>
        <v>4.028277349768875</v>
      </c>
      <c r="AD65" s="1">
        <f t="shared" si="14"/>
        <v>4.034059166101694</v>
      </c>
      <c r="AE65" s="1">
        <f t="shared" si="15"/>
        <v>0.5875</v>
      </c>
      <c r="AF65" s="2">
        <f t="shared" si="16"/>
        <v>-6.827373737373733</v>
      </c>
    </row>
    <row r="66" spans="1:32" ht="12.75">
      <c r="A66" t="s">
        <v>94</v>
      </c>
      <c r="B66">
        <v>31</v>
      </c>
      <c r="C66" t="s">
        <v>9</v>
      </c>
      <c r="D66">
        <v>0.93</v>
      </c>
      <c r="E66">
        <v>46</v>
      </c>
      <c r="F66">
        <v>0</v>
      </c>
      <c r="G66">
        <v>3</v>
      </c>
      <c r="H66">
        <v>7</v>
      </c>
      <c r="I66">
        <v>45.2</v>
      </c>
      <c r="J66">
        <v>42</v>
      </c>
      <c r="K66">
        <v>24</v>
      </c>
      <c r="L66">
        <v>23</v>
      </c>
      <c r="M66">
        <v>6</v>
      </c>
      <c r="N66">
        <v>25</v>
      </c>
      <c r="O66">
        <v>42</v>
      </c>
      <c r="P66">
        <v>2</v>
      </c>
      <c r="Q66">
        <v>4</v>
      </c>
      <c r="R66">
        <v>13</v>
      </c>
      <c r="S66">
        <v>0</v>
      </c>
      <c r="T66">
        <v>0</v>
      </c>
      <c r="U66">
        <v>0</v>
      </c>
      <c r="V66">
        <v>12</v>
      </c>
      <c r="W66">
        <v>18</v>
      </c>
      <c r="X66" s="2">
        <f aca="true" t="shared" si="17" ref="X66:X83">(4.61/0.73-Z66)*I66/9</f>
        <v>3.5221289340600057</v>
      </c>
      <c r="Y66" s="1">
        <f aca="true" t="shared" si="18" ref="Y66:Y83">K66*9/I66/D66</f>
        <v>5.138452754781615</v>
      </c>
      <c r="Z66" s="1">
        <f aca="true" t="shared" si="19" ref="Z66:Z83">9*(K66-0.326*(W66+V66)+V66)/I66/D66</f>
        <v>5.613759634598915</v>
      </c>
      <c r="AA66" s="1">
        <f t="shared" si="8"/>
        <v>4.924350556665714</v>
      </c>
      <c r="AB66" s="1">
        <f aca="true" t="shared" si="20" ref="AB66:AB83">((0.162+0.324*1.28)*J66+(1.296-0.324*1.28)*M66+0.324*N66-0.274*I66)*9/I66/D66</f>
        <v>5.400753639737367</v>
      </c>
      <c r="AC66" s="1">
        <f aca="true" t="shared" si="21" ref="AC66:AC83">(9*1.04)*(0.326*I66+1.46*M66+0.324*N66-0.168*O66)/I66/D66</f>
        <v>5.464052526405936</v>
      </c>
      <c r="AD66" s="1">
        <f aca="true" t="shared" si="22" ref="AD66:AD83">4.46+0.095*(AB66*D66)-0.113*(O66*9/I66)</f>
        <v>3.992156584070796</v>
      </c>
      <c r="AE66" s="1">
        <f aca="true" t="shared" si="23" ref="AE66:AE83">(V66+W66)/(E66-F66)</f>
        <v>0.6521739130434783</v>
      </c>
      <c r="AF66" s="2">
        <f aca="true" t="shared" si="24" ref="AF66:AF83">(4.61-Z66)*I66/9</f>
        <v>-5.041103942652326</v>
      </c>
    </row>
    <row r="67" spans="1:32" ht="12.75">
      <c r="A67" t="s">
        <v>17</v>
      </c>
      <c r="B67">
        <v>25</v>
      </c>
      <c r="C67" t="s">
        <v>18</v>
      </c>
      <c r="D67">
        <v>0.99</v>
      </c>
      <c r="E67">
        <v>52</v>
      </c>
      <c r="F67">
        <v>1</v>
      </c>
      <c r="G67">
        <v>3</v>
      </c>
      <c r="H67">
        <v>3</v>
      </c>
      <c r="I67">
        <v>65.2</v>
      </c>
      <c r="J67">
        <v>69</v>
      </c>
      <c r="K67">
        <v>38</v>
      </c>
      <c r="L67">
        <v>34</v>
      </c>
      <c r="M67">
        <v>11</v>
      </c>
      <c r="N67">
        <v>31</v>
      </c>
      <c r="O67">
        <v>66</v>
      </c>
      <c r="P67">
        <v>0</v>
      </c>
      <c r="Q67">
        <v>2</v>
      </c>
      <c r="R67">
        <v>4</v>
      </c>
      <c r="S67">
        <v>0</v>
      </c>
      <c r="T67">
        <v>0</v>
      </c>
      <c r="U67">
        <v>0</v>
      </c>
      <c r="V67">
        <v>13</v>
      </c>
      <c r="W67">
        <v>14</v>
      </c>
      <c r="X67" s="2">
        <f t="shared" si="17"/>
        <v>3.1249204372492136</v>
      </c>
      <c r="Y67" s="1">
        <f t="shared" si="18"/>
        <v>5.2983825989960955</v>
      </c>
      <c r="Z67" s="1">
        <f t="shared" si="19"/>
        <v>5.883714445064138</v>
      </c>
      <c r="AA67" s="1">
        <f aca="true" t="shared" si="25" ref="AA67:AA83">L67*9/I67/D67</f>
        <v>4.740658114891244</v>
      </c>
      <c r="AB67" s="1">
        <f t="shared" si="20"/>
        <v>5.809670942554379</v>
      </c>
      <c r="AC67" s="1">
        <f t="shared" si="21"/>
        <v>5.259627440044617</v>
      </c>
      <c r="AD67" s="1">
        <f t="shared" si="22"/>
        <v>3.976921024539877</v>
      </c>
      <c r="AE67" s="1">
        <f t="shared" si="23"/>
        <v>0.5294117647058824</v>
      </c>
      <c r="AF67" s="2">
        <f t="shared" si="24"/>
        <v>-9.227353535353531</v>
      </c>
    </row>
    <row r="68" spans="1:32" ht="12.75">
      <c r="A68" t="s">
        <v>53</v>
      </c>
      <c r="B68">
        <v>39</v>
      </c>
      <c r="C68" t="s">
        <v>18</v>
      </c>
      <c r="D68">
        <v>0.99</v>
      </c>
      <c r="E68">
        <v>66</v>
      </c>
      <c r="F68">
        <v>0</v>
      </c>
      <c r="G68">
        <v>5</v>
      </c>
      <c r="H68">
        <v>3</v>
      </c>
      <c r="I68">
        <v>60</v>
      </c>
      <c r="J68">
        <v>61</v>
      </c>
      <c r="K68">
        <v>36</v>
      </c>
      <c r="L68">
        <v>29</v>
      </c>
      <c r="M68">
        <v>10</v>
      </c>
      <c r="N68">
        <v>43</v>
      </c>
      <c r="O68">
        <v>45</v>
      </c>
      <c r="P68">
        <v>0</v>
      </c>
      <c r="Q68">
        <v>4</v>
      </c>
      <c r="R68">
        <v>20</v>
      </c>
      <c r="S68">
        <v>0</v>
      </c>
      <c r="T68">
        <v>0</v>
      </c>
      <c r="U68">
        <v>0</v>
      </c>
      <c r="V68">
        <v>7</v>
      </c>
      <c r="W68">
        <v>6</v>
      </c>
      <c r="X68" s="2">
        <f t="shared" si="17"/>
        <v>2.946921267469218</v>
      </c>
      <c r="Y68" s="1">
        <f t="shared" si="18"/>
        <v>5.454545454545455</v>
      </c>
      <c r="Z68" s="1">
        <f t="shared" si="19"/>
        <v>5.873030303030303</v>
      </c>
      <c r="AA68" s="1">
        <f t="shared" si="25"/>
        <v>4.393939393939394</v>
      </c>
      <c r="AB68" s="1">
        <f t="shared" si="20"/>
        <v>6.285563636363638</v>
      </c>
      <c r="AC68" s="1">
        <f t="shared" si="21"/>
        <v>6.386860606060607</v>
      </c>
      <c r="AD68" s="1">
        <f t="shared" si="22"/>
        <v>4.28840726</v>
      </c>
      <c r="AE68" s="1">
        <f t="shared" si="23"/>
        <v>0.19696969696969696</v>
      </c>
      <c r="AF68" s="2">
        <f t="shared" si="24"/>
        <v>-8.42020202020202</v>
      </c>
    </row>
    <row r="69" spans="1:32" ht="12.75">
      <c r="A69" t="s">
        <v>56</v>
      </c>
      <c r="B69">
        <v>31</v>
      </c>
      <c r="C69" t="s">
        <v>43</v>
      </c>
      <c r="D69">
        <v>1</v>
      </c>
      <c r="E69">
        <v>42</v>
      </c>
      <c r="F69">
        <v>0</v>
      </c>
      <c r="G69">
        <v>1</v>
      </c>
      <c r="H69">
        <v>1</v>
      </c>
      <c r="I69">
        <v>53</v>
      </c>
      <c r="J69">
        <v>66</v>
      </c>
      <c r="K69">
        <v>32</v>
      </c>
      <c r="L69">
        <v>31</v>
      </c>
      <c r="M69">
        <v>5</v>
      </c>
      <c r="N69">
        <v>13</v>
      </c>
      <c r="O69">
        <v>39</v>
      </c>
      <c r="P69">
        <v>0</v>
      </c>
      <c r="Q69">
        <v>0</v>
      </c>
      <c r="R69">
        <v>2</v>
      </c>
      <c r="S69">
        <v>0</v>
      </c>
      <c r="T69">
        <v>0</v>
      </c>
      <c r="U69">
        <v>0</v>
      </c>
      <c r="V69">
        <v>8</v>
      </c>
      <c r="W69">
        <v>8</v>
      </c>
      <c r="X69" s="2">
        <f t="shared" si="17"/>
        <v>2.404736681887372</v>
      </c>
      <c r="Y69" s="1">
        <f t="shared" si="18"/>
        <v>5.433962264150943</v>
      </c>
      <c r="Z69" s="1">
        <f t="shared" si="19"/>
        <v>5.906716981132075</v>
      </c>
      <c r="AA69" s="1">
        <f t="shared" si="25"/>
        <v>5.264150943396227</v>
      </c>
      <c r="AB69" s="1">
        <f t="shared" si="20"/>
        <v>5.4611184905660375</v>
      </c>
      <c r="AC69" s="1">
        <f t="shared" si="21"/>
        <v>3.927314716981132</v>
      </c>
      <c r="AD69" s="1">
        <f t="shared" si="22"/>
        <v>4.230447766037735</v>
      </c>
      <c r="AE69" s="1">
        <f t="shared" si="23"/>
        <v>0.38095238095238093</v>
      </c>
      <c r="AF69" s="2">
        <f t="shared" si="24"/>
        <v>-7.63622222222222</v>
      </c>
    </row>
    <row r="70" spans="1:32" ht="12.75">
      <c r="A70" t="s">
        <v>27</v>
      </c>
      <c r="B70">
        <v>31</v>
      </c>
      <c r="C70" t="s">
        <v>11</v>
      </c>
      <c r="D70">
        <v>0.96</v>
      </c>
      <c r="E70">
        <v>51</v>
      </c>
      <c r="F70">
        <v>0</v>
      </c>
      <c r="G70">
        <v>4</v>
      </c>
      <c r="H70">
        <v>5</v>
      </c>
      <c r="I70">
        <v>50.1</v>
      </c>
      <c r="J70">
        <v>59</v>
      </c>
      <c r="K70">
        <v>37</v>
      </c>
      <c r="L70">
        <v>34</v>
      </c>
      <c r="M70">
        <v>10</v>
      </c>
      <c r="N70">
        <v>25</v>
      </c>
      <c r="O70">
        <v>49</v>
      </c>
      <c r="P70">
        <v>0</v>
      </c>
      <c r="Q70">
        <v>2</v>
      </c>
      <c r="R70">
        <v>7</v>
      </c>
      <c r="S70">
        <v>0</v>
      </c>
      <c r="T70">
        <v>0</v>
      </c>
      <c r="U70">
        <v>0</v>
      </c>
      <c r="V70">
        <v>1</v>
      </c>
      <c r="W70">
        <v>19</v>
      </c>
      <c r="X70" s="2">
        <f t="shared" si="17"/>
        <v>2.362214611872149</v>
      </c>
      <c r="Y70" s="1">
        <f t="shared" si="18"/>
        <v>6.923652694610779</v>
      </c>
      <c r="Z70" s="1">
        <f t="shared" si="19"/>
        <v>5.890718562874252</v>
      </c>
      <c r="AA70" s="1">
        <f t="shared" si="25"/>
        <v>6.362275449101796</v>
      </c>
      <c r="AB70" s="1">
        <f t="shared" si="20"/>
        <v>6.9633008982035935</v>
      </c>
      <c r="AC70" s="1">
        <f t="shared" si="21"/>
        <v>5.994128742514969</v>
      </c>
      <c r="AD70" s="1">
        <f t="shared" si="22"/>
        <v>4.100382383233533</v>
      </c>
      <c r="AE70" s="1">
        <f t="shared" si="23"/>
        <v>0.39215686274509803</v>
      </c>
      <c r="AF70" s="2">
        <f t="shared" si="24"/>
        <v>-7.129333333333333</v>
      </c>
    </row>
    <row r="71" spans="1:32" ht="12.75">
      <c r="A71" t="s">
        <v>69</v>
      </c>
      <c r="B71">
        <v>23</v>
      </c>
      <c r="C71" t="s">
        <v>23</v>
      </c>
      <c r="D71">
        <v>1.03</v>
      </c>
      <c r="E71">
        <v>64</v>
      </c>
      <c r="F71">
        <v>0</v>
      </c>
      <c r="G71">
        <v>0</v>
      </c>
      <c r="H71">
        <v>1</v>
      </c>
      <c r="I71">
        <v>36.1</v>
      </c>
      <c r="J71">
        <v>38</v>
      </c>
      <c r="K71">
        <v>23</v>
      </c>
      <c r="L71">
        <v>23</v>
      </c>
      <c r="M71">
        <v>4</v>
      </c>
      <c r="N71">
        <v>21</v>
      </c>
      <c r="O71">
        <v>21</v>
      </c>
      <c r="P71">
        <v>0</v>
      </c>
      <c r="Q71">
        <v>3</v>
      </c>
      <c r="R71">
        <v>10</v>
      </c>
      <c r="S71">
        <v>0</v>
      </c>
      <c r="T71">
        <v>0</v>
      </c>
      <c r="U71">
        <v>0</v>
      </c>
      <c r="V71">
        <v>12</v>
      </c>
      <c r="W71">
        <v>21</v>
      </c>
      <c r="X71" s="2">
        <f t="shared" si="17"/>
        <v>1.794519070207333</v>
      </c>
      <c r="Y71" s="1">
        <f t="shared" si="18"/>
        <v>5.567060215689966</v>
      </c>
      <c r="Z71" s="1">
        <f t="shared" si="19"/>
        <v>5.867681467337223</v>
      </c>
      <c r="AA71" s="1">
        <f t="shared" si="25"/>
        <v>5.567060215689966</v>
      </c>
      <c r="AB71" s="1">
        <f t="shared" si="20"/>
        <v>5.410475755049351</v>
      </c>
      <c r="AC71" s="1">
        <f t="shared" si="21"/>
        <v>5.257237339644462</v>
      </c>
      <c r="AD71" s="1">
        <f t="shared" si="22"/>
        <v>4.3978084044321335</v>
      </c>
      <c r="AE71" s="1">
        <f t="shared" si="23"/>
        <v>0.515625</v>
      </c>
      <c r="AF71" s="2">
        <f t="shared" si="24"/>
        <v>-5.044700107874862</v>
      </c>
    </row>
    <row r="72" spans="1:32" ht="12.75">
      <c r="A72" t="s">
        <v>6</v>
      </c>
      <c r="B72">
        <v>40</v>
      </c>
      <c r="C72" t="s">
        <v>7</v>
      </c>
      <c r="D72">
        <v>0.99</v>
      </c>
      <c r="E72">
        <v>62</v>
      </c>
      <c r="F72">
        <v>6</v>
      </c>
      <c r="G72">
        <v>1</v>
      </c>
      <c r="H72">
        <v>7</v>
      </c>
      <c r="I72">
        <v>77.2</v>
      </c>
      <c r="J72">
        <v>93</v>
      </c>
      <c r="K72">
        <v>51</v>
      </c>
      <c r="L72">
        <v>49</v>
      </c>
      <c r="M72">
        <v>17</v>
      </c>
      <c r="N72">
        <v>34</v>
      </c>
      <c r="O72">
        <v>55</v>
      </c>
      <c r="P72">
        <v>3</v>
      </c>
      <c r="Q72">
        <v>3</v>
      </c>
      <c r="R72">
        <v>12</v>
      </c>
      <c r="S72">
        <v>1</v>
      </c>
      <c r="T72">
        <v>0</v>
      </c>
      <c r="U72">
        <v>0</v>
      </c>
      <c r="V72">
        <v>7</v>
      </c>
      <c r="W72">
        <v>11</v>
      </c>
      <c r="X72" s="2">
        <f t="shared" si="17"/>
        <v>1.5106683271066952</v>
      </c>
      <c r="Y72" s="1">
        <f t="shared" si="18"/>
        <v>6.005652378709374</v>
      </c>
      <c r="Z72" s="1">
        <f t="shared" si="19"/>
        <v>6.138954309938765</v>
      </c>
      <c r="AA72" s="1">
        <f t="shared" si="25"/>
        <v>5.770136599152143</v>
      </c>
      <c r="AB72" s="1">
        <f t="shared" si="20"/>
        <v>6.886471973622233</v>
      </c>
      <c r="AC72" s="1">
        <f t="shared" si="21"/>
        <v>6.339346208195948</v>
      </c>
      <c r="AD72" s="1">
        <f t="shared" si="22"/>
        <v>4.3831260569948185</v>
      </c>
      <c r="AE72" s="1">
        <f t="shared" si="23"/>
        <v>0.32142857142857145</v>
      </c>
      <c r="AF72" s="2">
        <f t="shared" si="24"/>
        <v>-13.115030303030297</v>
      </c>
    </row>
    <row r="73" spans="1:32" ht="12.75">
      <c r="A73" t="s">
        <v>71</v>
      </c>
      <c r="B73">
        <v>32</v>
      </c>
      <c r="C73" t="s">
        <v>23</v>
      </c>
      <c r="D73">
        <v>1.03</v>
      </c>
      <c r="E73">
        <v>47</v>
      </c>
      <c r="F73">
        <v>0</v>
      </c>
      <c r="G73">
        <v>3</v>
      </c>
      <c r="H73">
        <v>3</v>
      </c>
      <c r="I73">
        <v>38.2</v>
      </c>
      <c r="J73">
        <v>38</v>
      </c>
      <c r="K73">
        <v>27</v>
      </c>
      <c r="L73">
        <v>25</v>
      </c>
      <c r="M73">
        <v>3</v>
      </c>
      <c r="N73">
        <v>27</v>
      </c>
      <c r="O73">
        <v>39</v>
      </c>
      <c r="P73">
        <v>0</v>
      </c>
      <c r="Q73">
        <v>0</v>
      </c>
      <c r="R73">
        <v>12</v>
      </c>
      <c r="S73">
        <v>0</v>
      </c>
      <c r="T73">
        <v>0</v>
      </c>
      <c r="U73">
        <v>0</v>
      </c>
      <c r="V73">
        <v>5</v>
      </c>
      <c r="W73">
        <v>13</v>
      </c>
      <c r="X73" s="2">
        <f t="shared" si="17"/>
        <v>1.4330835956318129</v>
      </c>
      <c r="Y73" s="1">
        <f t="shared" si="18"/>
        <v>6.175977227672444</v>
      </c>
      <c r="Z73" s="1">
        <f t="shared" si="19"/>
        <v>5.977430996797641</v>
      </c>
      <c r="AA73" s="1">
        <f t="shared" si="25"/>
        <v>5.718497433030041</v>
      </c>
      <c r="AB73" s="1">
        <f t="shared" si="20"/>
        <v>5.224510750775174</v>
      </c>
      <c r="AC73" s="1">
        <f t="shared" si="21"/>
        <v>4.526846744268795</v>
      </c>
      <c r="AD73" s="1">
        <f t="shared" si="22"/>
        <v>3.9329199476439793</v>
      </c>
      <c r="AE73" s="1">
        <f t="shared" si="23"/>
        <v>0.3829787234042553</v>
      </c>
      <c r="AF73" s="2">
        <f t="shared" si="24"/>
        <v>-5.803984897518875</v>
      </c>
    </row>
    <row r="74" spans="1:32" ht="12.75">
      <c r="A74" t="s">
        <v>88</v>
      </c>
      <c r="B74">
        <v>29</v>
      </c>
      <c r="C74" t="s">
        <v>43</v>
      </c>
      <c r="D74">
        <v>1</v>
      </c>
      <c r="E74">
        <v>75</v>
      </c>
      <c r="F74">
        <v>0</v>
      </c>
      <c r="G74">
        <v>4</v>
      </c>
      <c r="H74">
        <v>3</v>
      </c>
      <c r="I74">
        <v>62</v>
      </c>
      <c r="J74">
        <v>64</v>
      </c>
      <c r="K74">
        <v>45</v>
      </c>
      <c r="L74">
        <v>44</v>
      </c>
      <c r="M74">
        <v>16</v>
      </c>
      <c r="N74">
        <v>25</v>
      </c>
      <c r="O74">
        <v>61</v>
      </c>
      <c r="P74">
        <v>0</v>
      </c>
      <c r="Q74">
        <v>6</v>
      </c>
      <c r="R74">
        <v>9</v>
      </c>
      <c r="S74">
        <v>0</v>
      </c>
      <c r="T74">
        <v>0</v>
      </c>
      <c r="U74">
        <v>0</v>
      </c>
      <c r="V74">
        <v>13</v>
      </c>
      <c r="W74">
        <v>33</v>
      </c>
      <c r="X74" s="2">
        <f t="shared" si="17"/>
        <v>0.4998051750380582</v>
      </c>
      <c r="Y74" s="1">
        <f t="shared" si="18"/>
        <v>6.532258064516129</v>
      </c>
      <c r="Z74" s="1">
        <f t="shared" si="19"/>
        <v>6.242516129032258</v>
      </c>
      <c r="AA74" s="1">
        <f t="shared" si="25"/>
        <v>6.387096774193548</v>
      </c>
      <c r="AB74" s="1">
        <f t="shared" si="20"/>
        <v>6.114565161290323</v>
      </c>
      <c r="AC74" s="1">
        <f t="shared" si="21"/>
        <v>6.253687741935485</v>
      </c>
      <c r="AD74" s="1">
        <f t="shared" si="22"/>
        <v>4.040286916129032</v>
      </c>
      <c r="AE74" s="1">
        <f t="shared" si="23"/>
        <v>0.6133333333333333</v>
      </c>
      <c r="AF74" s="2">
        <f t="shared" si="24"/>
        <v>-11.24622222222222</v>
      </c>
    </row>
    <row r="75" spans="1:32" ht="12.75">
      <c r="A75" t="s">
        <v>35</v>
      </c>
      <c r="B75">
        <v>34</v>
      </c>
      <c r="C75" t="s">
        <v>13</v>
      </c>
      <c r="D75">
        <v>0.95</v>
      </c>
      <c r="E75">
        <v>40</v>
      </c>
      <c r="F75">
        <v>0</v>
      </c>
      <c r="G75">
        <v>0</v>
      </c>
      <c r="H75">
        <v>0</v>
      </c>
      <c r="I75">
        <v>26</v>
      </c>
      <c r="J75">
        <v>25</v>
      </c>
      <c r="K75">
        <v>15</v>
      </c>
      <c r="L75">
        <v>15</v>
      </c>
      <c r="M75">
        <v>3</v>
      </c>
      <c r="N75">
        <v>11</v>
      </c>
      <c r="O75">
        <v>22</v>
      </c>
      <c r="P75">
        <v>0</v>
      </c>
      <c r="Q75">
        <v>1</v>
      </c>
      <c r="R75">
        <v>9</v>
      </c>
      <c r="S75">
        <v>0</v>
      </c>
      <c r="T75">
        <v>0</v>
      </c>
      <c r="U75">
        <v>0</v>
      </c>
      <c r="V75">
        <v>8</v>
      </c>
      <c r="W75">
        <v>9</v>
      </c>
      <c r="X75" s="2">
        <f t="shared" si="17"/>
        <v>-0.1333109028278447</v>
      </c>
      <c r="Y75" s="1">
        <f t="shared" si="18"/>
        <v>5.465587044534414</v>
      </c>
      <c r="Z75" s="1">
        <f t="shared" si="19"/>
        <v>6.361214574898786</v>
      </c>
      <c r="AA75" s="1">
        <f t="shared" si="25"/>
        <v>5.465587044534414</v>
      </c>
      <c r="AB75" s="1">
        <f t="shared" si="20"/>
        <v>4.919698785425101</v>
      </c>
      <c r="AC75" s="1">
        <f t="shared" si="21"/>
        <v>4.8217263157894745</v>
      </c>
      <c r="AD75" s="1">
        <f t="shared" si="22"/>
        <v>4.043464353846153</v>
      </c>
      <c r="AE75" s="1">
        <f t="shared" si="23"/>
        <v>0.425</v>
      </c>
      <c r="AF75" s="2">
        <f t="shared" si="24"/>
        <v>-5.05906432748538</v>
      </c>
    </row>
    <row r="76" spans="1:32" ht="12.75">
      <c r="A76" t="s">
        <v>29</v>
      </c>
      <c r="B76">
        <v>26</v>
      </c>
      <c r="C76" t="s">
        <v>30</v>
      </c>
      <c r="D76">
        <v>1.01</v>
      </c>
      <c r="E76">
        <v>69</v>
      </c>
      <c r="F76">
        <v>0</v>
      </c>
      <c r="G76">
        <v>1</v>
      </c>
      <c r="H76">
        <v>3</v>
      </c>
      <c r="I76">
        <v>62.1</v>
      </c>
      <c r="J76">
        <v>69</v>
      </c>
      <c r="K76">
        <v>35</v>
      </c>
      <c r="L76">
        <v>35</v>
      </c>
      <c r="M76">
        <v>7</v>
      </c>
      <c r="N76">
        <v>33</v>
      </c>
      <c r="O76">
        <v>42</v>
      </c>
      <c r="P76">
        <v>0</v>
      </c>
      <c r="Q76">
        <v>5</v>
      </c>
      <c r="R76">
        <v>13</v>
      </c>
      <c r="S76">
        <v>0</v>
      </c>
      <c r="T76">
        <v>0</v>
      </c>
      <c r="U76">
        <v>0</v>
      </c>
      <c r="V76">
        <v>25</v>
      </c>
      <c r="W76">
        <v>22</v>
      </c>
      <c r="X76" s="2">
        <f t="shared" si="17"/>
        <v>-0.6616709616167015</v>
      </c>
      <c r="Y76" s="1">
        <f t="shared" si="18"/>
        <v>5.02224135457024</v>
      </c>
      <c r="Z76" s="1">
        <f t="shared" si="19"/>
        <v>6.410962835413976</v>
      </c>
      <c r="AA76" s="1">
        <f t="shared" si="25"/>
        <v>5.02224135457024</v>
      </c>
      <c r="AB76" s="1">
        <f t="shared" si="20"/>
        <v>5.687938011192423</v>
      </c>
      <c r="AC76" s="1">
        <f t="shared" si="21"/>
        <v>5.088911465059549</v>
      </c>
      <c r="AD76" s="1">
        <f t="shared" si="22"/>
        <v>4.317931565217392</v>
      </c>
      <c r="AE76" s="1">
        <f t="shared" si="23"/>
        <v>0.6811594202898551</v>
      </c>
      <c r="AF76" s="2">
        <f t="shared" si="24"/>
        <v>-12.426643564356432</v>
      </c>
    </row>
    <row r="77" spans="1:32" ht="12.75">
      <c r="A77" t="s">
        <v>92</v>
      </c>
      <c r="B77">
        <v>35</v>
      </c>
      <c r="C77" t="s">
        <v>16</v>
      </c>
      <c r="D77">
        <v>1.04</v>
      </c>
      <c r="E77">
        <v>49</v>
      </c>
      <c r="F77">
        <v>0</v>
      </c>
      <c r="G77">
        <v>1</v>
      </c>
      <c r="H77">
        <v>2</v>
      </c>
      <c r="I77">
        <v>67</v>
      </c>
      <c r="J77">
        <v>74</v>
      </c>
      <c r="K77">
        <v>48</v>
      </c>
      <c r="L77">
        <v>43</v>
      </c>
      <c r="M77">
        <v>13</v>
      </c>
      <c r="N77">
        <v>21</v>
      </c>
      <c r="O77">
        <v>54</v>
      </c>
      <c r="P77">
        <v>1</v>
      </c>
      <c r="Q77">
        <v>0</v>
      </c>
      <c r="R77">
        <v>4</v>
      </c>
      <c r="S77">
        <v>0</v>
      </c>
      <c r="T77">
        <v>0</v>
      </c>
      <c r="U77">
        <v>0</v>
      </c>
      <c r="V77">
        <v>4</v>
      </c>
      <c r="W77">
        <v>1</v>
      </c>
      <c r="X77" s="2">
        <f t="shared" si="17"/>
        <v>-1.420515747570532</v>
      </c>
      <c r="Y77" s="1">
        <f t="shared" si="18"/>
        <v>6.199770378874856</v>
      </c>
      <c r="Z77" s="1">
        <f t="shared" si="19"/>
        <v>6.505884041331802</v>
      </c>
      <c r="AA77" s="1">
        <f t="shared" si="25"/>
        <v>5.553960964408725</v>
      </c>
      <c r="AB77" s="1">
        <f t="shared" si="20"/>
        <v>5.49970264064294</v>
      </c>
      <c r="AC77" s="1">
        <f t="shared" si="21"/>
        <v>5.17889552238806</v>
      </c>
      <c r="AD77" s="1">
        <f t="shared" si="22"/>
        <v>4.183698979104477</v>
      </c>
      <c r="AE77" s="1">
        <f t="shared" si="23"/>
        <v>0.10204081632653061</v>
      </c>
      <c r="AF77" s="2">
        <f t="shared" si="24"/>
        <v>-14.113803418803412</v>
      </c>
    </row>
    <row r="78" spans="1:32" ht="12.75">
      <c r="A78" t="s">
        <v>93</v>
      </c>
      <c r="B78">
        <v>35</v>
      </c>
      <c r="C78" t="s">
        <v>21</v>
      </c>
      <c r="D78">
        <v>0.99</v>
      </c>
      <c r="E78">
        <v>68</v>
      </c>
      <c r="F78">
        <v>0</v>
      </c>
      <c r="G78">
        <v>1</v>
      </c>
      <c r="H78">
        <v>7</v>
      </c>
      <c r="I78">
        <v>63</v>
      </c>
      <c r="J78">
        <v>66</v>
      </c>
      <c r="K78">
        <v>44</v>
      </c>
      <c r="L78">
        <v>43</v>
      </c>
      <c r="M78">
        <v>5</v>
      </c>
      <c r="N78">
        <v>41</v>
      </c>
      <c r="O78">
        <v>39</v>
      </c>
      <c r="P78">
        <v>28</v>
      </c>
      <c r="Q78">
        <v>7</v>
      </c>
      <c r="R78">
        <v>2</v>
      </c>
      <c r="S78">
        <v>0</v>
      </c>
      <c r="T78">
        <v>0</v>
      </c>
      <c r="U78">
        <v>0</v>
      </c>
      <c r="V78">
        <v>11</v>
      </c>
      <c r="W78">
        <v>17</v>
      </c>
      <c r="X78" s="2">
        <f t="shared" si="17"/>
        <v>-2.1298740832987395</v>
      </c>
      <c r="Y78" s="1">
        <f t="shared" si="18"/>
        <v>6.349206349206349</v>
      </c>
      <c r="Z78" s="1">
        <f t="shared" si="19"/>
        <v>6.61933621933622</v>
      </c>
      <c r="AA78" s="1">
        <f t="shared" si="25"/>
        <v>6.204906204906205</v>
      </c>
      <c r="AB78" s="1">
        <f t="shared" si="20"/>
        <v>5.55438961038961</v>
      </c>
      <c r="AC78" s="1">
        <f t="shared" si="21"/>
        <v>5.187994227994229</v>
      </c>
      <c r="AD78" s="1">
        <f t="shared" si="22"/>
        <v>4.352818914285715</v>
      </c>
      <c r="AE78" s="1">
        <f t="shared" si="23"/>
        <v>0.4117647058823529</v>
      </c>
      <c r="AF78" s="2">
        <f t="shared" si="24"/>
        <v>-14.065353535353537</v>
      </c>
    </row>
    <row r="79" spans="1:32" ht="12.75">
      <c r="A79" t="s">
        <v>25</v>
      </c>
      <c r="B79">
        <v>31</v>
      </c>
      <c r="C79" t="s">
        <v>26</v>
      </c>
      <c r="D79">
        <v>0.98</v>
      </c>
      <c r="E79">
        <v>60</v>
      </c>
      <c r="F79">
        <v>0</v>
      </c>
      <c r="G79">
        <v>3</v>
      </c>
      <c r="H79">
        <v>1</v>
      </c>
      <c r="I79">
        <v>66.1</v>
      </c>
      <c r="J79">
        <v>76</v>
      </c>
      <c r="K79">
        <v>43</v>
      </c>
      <c r="L79">
        <v>43</v>
      </c>
      <c r="M79">
        <v>7</v>
      </c>
      <c r="N79">
        <v>27</v>
      </c>
      <c r="O79">
        <v>51</v>
      </c>
      <c r="P79">
        <v>0</v>
      </c>
      <c r="Q79">
        <v>4</v>
      </c>
      <c r="R79">
        <v>10</v>
      </c>
      <c r="S79">
        <v>0</v>
      </c>
      <c r="T79">
        <v>0</v>
      </c>
      <c r="U79">
        <v>0</v>
      </c>
      <c r="V79">
        <v>19</v>
      </c>
      <c r="W79">
        <v>21</v>
      </c>
      <c r="X79" s="2">
        <f t="shared" si="17"/>
        <v>-3.578513962662685</v>
      </c>
      <c r="Y79" s="1">
        <f t="shared" si="18"/>
        <v>5.974250517150885</v>
      </c>
      <c r="Z79" s="1">
        <f t="shared" si="19"/>
        <v>6.802309426039705</v>
      </c>
      <c r="AA79" s="1">
        <f t="shared" si="25"/>
        <v>5.974250517150885</v>
      </c>
      <c r="AB79" s="1">
        <f t="shared" si="20"/>
        <v>5.645844576862515</v>
      </c>
      <c r="AC79" s="1">
        <f t="shared" si="21"/>
        <v>4.61636506221248</v>
      </c>
      <c r="AD79" s="1">
        <f t="shared" si="22"/>
        <v>4.2009533948562785</v>
      </c>
      <c r="AE79" s="1">
        <f t="shared" si="23"/>
        <v>0.6666666666666666</v>
      </c>
      <c r="AF79" s="2">
        <f t="shared" si="24"/>
        <v>-16.101294784580496</v>
      </c>
    </row>
    <row r="80" spans="1:32" ht="12.75">
      <c r="A80" t="s">
        <v>66</v>
      </c>
      <c r="B80">
        <v>37</v>
      </c>
      <c r="C80" t="s">
        <v>21</v>
      </c>
      <c r="D80">
        <v>0.99</v>
      </c>
      <c r="E80">
        <v>61</v>
      </c>
      <c r="F80">
        <v>0</v>
      </c>
      <c r="G80">
        <v>5</v>
      </c>
      <c r="H80">
        <v>7</v>
      </c>
      <c r="I80">
        <v>58</v>
      </c>
      <c r="J80">
        <v>71</v>
      </c>
      <c r="K80">
        <v>44</v>
      </c>
      <c r="L80">
        <v>42</v>
      </c>
      <c r="M80">
        <v>7</v>
      </c>
      <c r="N80">
        <v>31</v>
      </c>
      <c r="O80">
        <v>45</v>
      </c>
      <c r="P80">
        <v>24</v>
      </c>
      <c r="Q80">
        <v>4</v>
      </c>
      <c r="R80">
        <v>1</v>
      </c>
      <c r="S80">
        <v>0</v>
      </c>
      <c r="T80">
        <v>0</v>
      </c>
      <c r="U80">
        <v>0</v>
      </c>
      <c r="V80">
        <v>3</v>
      </c>
      <c r="W80">
        <v>3</v>
      </c>
      <c r="X80" s="2">
        <f t="shared" si="17"/>
        <v>-4.8018818320188075</v>
      </c>
      <c r="Y80" s="1">
        <f t="shared" si="18"/>
        <v>6.896551724137931</v>
      </c>
      <c r="Z80" s="1">
        <f t="shared" si="19"/>
        <v>7.060188087774294</v>
      </c>
      <c r="AA80" s="1">
        <f t="shared" si="25"/>
        <v>6.58307210031348</v>
      </c>
      <c r="AB80" s="1">
        <f t="shared" si="20"/>
        <v>6.468351097178682</v>
      </c>
      <c r="AC80" s="1">
        <f t="shared" si="21"/>
        <v>5.1530532915360485</v>
      </c>
      <c r="AD80" s="1">
        <f t="shared" si="22"/>
        <v>4.279296696551724</v>
      </c>
      <c r="AE80" s="1">
        <f t="shared" si="23"/>
        <v>0.09836065573770492</v>
      </c>
      <c r="AF80" s="2">
        <f t="shared" si="24"/>
        <v>-15.790101010101003</v>
      </c>
    </row>
    <row r="81" spans="1:32" ht="12.75">
      <c r="A81" t="s">
        <v>51</v>
      </c>
      <c r="B81">
        <v>29</v>
      </c>
      <c r="C81" t="s">
        <v>9</v>
      </c>
      <c r="D81">
        <v>0.93</v>
      </c>
      <c r="E81">
        <v>65</v>
      </c>
      <c r="F81">
        <v>0</v>
      </c>
      <c r="G81">
        <v>2</v>
      </c>
      <c r="H81">
        <v>2</v>
      </c>
      <c r="I81">
        <v>76.2</v>
      </c>
      <c r="J81">
        <v>78</v>
      </c>
      <c r="K81">
        <v>51</v>
      </c>
      <c r="L81">
        <v>44</v>
      </c>
      <c r="M81">
        <v>7</v>
      </c>
      <c r="N81">
        <v>36</v>
      </c>
      <c r="O81">
        <v>48</v>
      </c>
      <c r="P81">
        <v>0</v>
      </c>
      <c r="Q81">
        <v>2</v>
      </c>
      <c r="R81">
        <v>11</v>
      </c>
      <c r="S81">
        <v>0</v>
      </c>
      <c r="T81">
        <v>0</v>
      </c>
      <c r="U81">
        <v>0</v>
      </c>
      <c r="V81">
        <v>15</v>
      </c>
      <c r="W81">
        <v>20</v>
      </c>
      <c r="X81" s="2">
        <f t="shared" si="17"/>
        <v>-5.231344822506992</v>
      </c>
      <c r="Y81" s="1">
        <f t="shared" si="18"/>
        <v>6.477012954025907</v>
      </c>
      <c r="Z81" s="1">
        <f t="shared" si="19"/>
        <v>6.932943865887732</v>
      </c>
      <c r="AA81" s="1">
        <f t="shared" si="25"/>
        <v>5.588011176022351</v>
      </c>
      <c r="AB81" s="1">
        <f t="shared" si="20"/>
        <v>5.326177292354584</v>
      </c>
      <c r="AC81" s="1">
        <f t="shared" si="21"/>
        <v>5.106381508763016</v>
      </c>
      <c r="AD81" s="1">
        <f t="shared" si="22"/>
        <v>4.289937842519685</v>
      </c>
      <c r="AE81" s="1">
        <f t="shared" si="23"/>
        <v>0.5384615384615384</v>
      </c>
      <c r="AF81" s="2">
        <f t="shared" si="24"/>
        <v>-19.667591397849463</v>
      </c>
    </row>
    <row r="82" spans="1:32" ht="12.75">
      <c r="A82" t="s">
        <v>97</v>
      </c>
      <c r="B82">
        <v>28</v>
      </c>
      <c r="C82" t="s">
        <v>7</v>
      </c>
      <c r="D82">
        <v>0.99</v>
      </c>
      <c r="E82">
        <v>54</v>
      </c>
      <c r="F82">
        <v>0</v>
      </c>
      <c r="G82">
        <v>2</v>
      </c>
      <c r="H82">
        <v>1</v>
      </c>
      <c r="I82">
        <v>66.2</v>
      </c>
      <c r="J82">
        <v>84</v>
      </c>
      <c r="K82">
        <v>48</v>
      </c>
      <c r="L82">
        <v>47</v>
      </c>
      <c r="M82">
        <v>13</v>
      </c>
      <c r="N82">
        <v>23</v>
      </c>
      <c r="O82">
        <v>53</v>
      </c>
      <c r="P82">
        <v>1</v>
      </c>
      <c r="Q82">
        <v>0</v>
      </c>
      <c r="R82">
        <v>4</v>
      </c>
      <c r="S82">
        <v>0</v>
      </c>
      <c r="T82">
        <v>0</v>
      </c>
      <c r="U82">
        <v>0</v>
      </c>
      <c r="V82">
        <v>21</v>
      </c>
      <c r="W82">
        <v>18</v>
      </c>
      <c r="X82" s="2">
        <f t="shared" si="17"/>
        <v>-10.403708316037074</v>
      </c>
      <c r="Y82" s="1">
        <f t="shared" si="18"/>
        <v>6.591595715462785</v>
      </c>
      <c r="Z82" s="1">
        <f t="shared" si="19"/>
        <v>7.729469925844548</v>
      </c>
      <c r="AA82" s="1">
        <f t="shared" si="25"/>
        <v>6.4542708047239765</v>
      </c>
      <c r="AB82" s="1">
        <f t="shared" si="20"/>
        <v>6.758352101071133</v>
      </c>
      <c r="AC82" s="1">
        <f t="shared" si="21"/>
        <v>5.585494095028838</v>
      </c>
      <c r="AD82" s="1">
        <f t="shared" si="22"/>
        <v>4.281408513595166</v>
      </c>
      <c r="AE82" s="1">
        <f t="shared" si="23"/>
        <v>0.7222222222222222</v>
      </c>
      <c r="AF82" s="2">
        <f t="shared" si="24"/>
        <v>-22.94543434343434</v>
      </c>
    </row>
    <row r="83" spans="1:32" ht="12.75">
      <c r="A83" t="s">
        <v>96</v>
      </c>
      <c r="B83">
        <v>28</v>
      </c>
      <c r="C83" t="s">
        <v>18</v>
      </c>
      <c r="D83">
        <v>0.99</v>
      </c>
      <c r="E83">
        <v>50</v>
      </c>
      <c r="F83">
        <v>0</v>
      </c>
      <c r="G83">
        <v>2</v>
      </c>
      <c r="H83">
        <v>5</v>
      </c>
      <c r="I83">
        <v>56.1</v>
      </c>
      <c r="J83">
        <v>76</v>
      </c>
      <c r="K83">
        <v>46</v>
      </c>
      <c r="L83">
        <v>46</v>
      </c>
      <c r="M83">
        <v>9</v>
      </c>
      <c r="N83">
        <v>31</v>
      </c>
      <c r="O83">
        <v>50</v>
      </c>
      <c r="P83">
        <v>2</v>
      </c>
      <c r="Q83">
        <v>3</v>
      </c>
      <c r="R83">
        <v>5</v>
      </c>
      <c r="S83">
        <v>0</v>
      </c>
      <c r="T83">
        <v>0</v>
      </c>
      <c r="U83">
        <v>0</v>
      </c>
      <c r="V83">
        <v>14</v>
      </c>
      <c r="W83">
        <v>12</v>
      </c>
      <c r="X83" s="2">
        <f t="shared" si="17"/>
        <v>-12.68051750380517</v>
      </c>
      <c r="Y83" s="1">
        <f t="shared" si="18"/>
        <v>7.4542213579646734</v>
      </c>
      <c r="Z83" s="1">
        <f t="shared" si="19"/>
        <v>8.349376114081997</v>
      </c>
      <c r="AA83" s="1">
        <f t="shared" si="25"/>
        <v>7.4542213579646734</v>
      </c>
      <c r="AB83" s="1">
        <f t="shared" si="20"/>
        <v>7.5246864365580945</v>
      </c>
      <c r="AC83" s="1">
        <f t="shared" si="21"/>
        <v>5.573732620320856</v>
      </c>
      <c r="AD83" s="1">
        <f t="shared" si="22"/>
        <v>4.2612796470588234</v>
      </c>
      <c r="AE83" s="1">
        <f t="shared" si="23"/>
        <v>0.52</v>
      </c>
      <c r="AF83" s="2">
        <f t="shared" si="24"/>
        <v>-23.308777777777777</v>
      </c>
    </row>
  </sheetData>
  <printOptions gridLines="1" horizontalCentered="1" verticalCentered="1"/>
  <pageMargins left="0.2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2003-10-03T01:13:15Z</cp:lastPrinted>
  <dcterms:created xsi:type="dcterms:W3CDTF">2003-09-29T21:11:20Z</dcterms:created>
  <dcterms:modified xsi:type="dcterms:W3CDTF">2003-10-03T01:13:15Z</dcterms:modified>
  <cp:category/>
  <cp:version/>
  <cp:contentType/>
  <cp:contentStatus/>
</cp:coreProperties>
</file>