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<sst xmlns="http://schemas.openxmlformats.org/spreadsheetml/2006/main" count="58" uniqueCount="46">
  <si>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TEAM</t>
  </si>
  <si>
    <t>G(H)</t>
  </si>
  <si>
    <t>R(H)</t>
  </si>
  <si>
    <t>RA(H)</t>
  </si>
  <si>
    <t>G(A)</t>
  </si>
  <si>
    <t>R(A)</t>
  </si>
  <si>
    <t>RA(A)</t>
  </si>
  <si>
    <t>T</t>
  </si>
  <si>
    <t>YRS</t>
  </si>
  <si>
    <t>ANA</t>
  </si>
  <si>
    <t>ARI</t>
  </si>
  <si>
    <t>ATL</t>
  </si>
  <si>
    <t>BAL</t>
  </si>
  <si>
    <t>BOS</t>
  </si>
  <si>
    <t>CHA</t>
  </si>
  <si>
    <t>CHN</t>
  </si>
  <si>
    <t>CIN</t>
  </si>
  <si>
    <t>CLE</t>
  </si>
  <si>
    <t>COL</t>
  </si>
  <si>
    <t>DET</t>
  </si>
  <si>
    <t>FLA</t>
  </si>
  <si>
    <t>KC</t>
  </si>
  <si>
    <t>HOU</t>
  </si>
  <si>
    <t>LA</t>
  </si>
  <si>
    <t>MIL</t>
  </si>
  <si>
    <t>MIN</t>
  </si>
  <si>
    <t>MON</t>
  </si>
  <si>
    <t>NYA</t>
  </si>
  <si>
    <t>NYN</t>
  </si>
  <si>
    <t>OAK</t>
  </si>
  <si>
    <t>PIT</t>
  </si>
  <si>
    <t>SEA</t>
  </si>
  <si>
    <t>SF</t>
  </si>
  <si>
    <t>STL</t>
  </si>
  <si>
    <t>TB</t>
  </si>
  <si>
    <t>TEX</t>
  </si>
  <si>
    <t>TOR</t>
  </si>
  <si>
    <t>PHI</t>
  </si>
  <si>
    <t>SD</t>
  </si>
  <si>
    <t>RPG(H)</t>
  </si>
  <si>
    <t>RPG(A)</t>
  </si>
  <si>
    <t>X</t>
  </si>
  <si>
    <t>RawPF</t>
  </si>
  <si>
    <t>-----------------2004--------------------------------------------</t>
  </si>
  <si>
    <t>--------------------------------------------------------TOTAL-----------------------------------------------------------------</t>
  </si>
  <si>
    <t>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</si>
</sst>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75" zoomScaleNormal="75" workbookViewId="0" topLeftCell="A1">
      <selection activeCell="Z32" sqref="Z32"/>
    </sheetView>
  </sheetViews>
  <sheetFormatPr defaultColWidth="9.140625" defaultRowHeight="12.75"/>
  <cols>
    <col min="1" max="1" width="6.7109375" style="0" customWidth="1"/>
    <col min="2" max="25" width="6.7109375" style="0" hidden="1" customWidth="1"/>
    <col min="26" max="16384" width="6.7109375" style="0" customWidth="1"/>
  </cols>
  <sheetData>
    <row r="1" spans="1:26" ht="12.75">
      <c r="A1" t="s">
        <v>0</v>
      </c>
      <c r="B1" t="s">
        <v>7</v>
      </c>
      <c r="C1" t="s">
        <v>8</v>
      </c>
      <c r="D1" t="s">
        <v>41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1</v>
      </c>
      <c r="R1" s="1" t="s">
        <v>2</v>
      </c>
      <c r="S1" s="1" t="s">
        <v>3</v>
      </c>
      <c r="T1" s="1" t="s">
        <v>4</v>
      </c>
      <c r="U1" s="1" t="s">
        <v>5</v>
      </c>
      <c r="V1" s="1" t="s">
        <v>6</v>
      </c>
      <c r="W1" s="1" t="s">
        <v>39</v>
      </c>
      <c r="X1" s="1" t="s">
        <v>40</v>
      </c>
      <c r="Y1" s="1" t="s">
        <v>42</v>
      </c>
      <c r="Z1" s="1" t="s">
        <v>45</v>
      </c>
    </row>
    <row r="2" spans="1:26" ht="12.75">
      <c r="A2" t="s">
        <v>9</v>
      </c>
      <c r="B2">
        <v>14</v>
      </c>
      <c r="C2">
        <v>5</v>
      </c>
      <c r="D2">
        <v>0.9</v>
      </c>
      <c r="E2">
        <v>325</v>
      </c>
      <c r="F2">
        <v>1565</v>
      </c>
      <c r="G2">
        <v>1487</v>
      </c>
      <c r="H2">
        <v>323</v>
      </c>
      <c r="I2">
        <v>1577</v>
      </c>
      <c r="J2">
        <v>1499</v>
      </c>
      <c r="K2" s="1">
        <v>81</v>
      </c>
      <c r="L2" s="1">
        <v>391</v>
      </c>
      <c r="M2" s="1">
        <v>383</v>
      </c>
      <c r="N2" s="1">
        <v>81</v>
      </c>
      <c r="O2" s="1">
        <v>445</v>
      </c>
      <c r="P2" s="1">
        <v>351</v>
      </c>
      <c r="Q2" s="1">
        <f aca="true" t="shared" si="0" ref="Q2:Q31">E2+K2</f>
        <v>406</v>
      </c>
      <c r="R2" s="1">
        <f aca="true" t="shared" si="1" ref="R2:R31">F2+L2</f>
        <v>1956</v>
      </c>
      <c r="S2" s="1">
        <f aca="true" t="shared" si="2" ref="S2:S31">G2+M2</f>
        <v>1870</v>
      </c>
      <c r="T2" s="1">
        <f aca="true" t="shared" si="3" ref="T2:T31">H2+N2</f>
        <v>404</v>
      </c>
      <c r="U2" s="1">
        <f aca="true" t="shared" si="4" ref="U2:U31">I2+O2</f>
        <v>2022</v>
      </c>
      <c r="V2" s="1">
        <f aca="true" t="shared" si="5" ref="V2:V31">J2+P2</f>
        <v>1850</v>
      </c>
      <c r="W2" s="4">
        <f aca="true" t="shared" si="6" ref="W2:W31">(R2+S2)/Q2</f>
        <v>9.423645320197044</v>
      </c>
      <c r="X2" s="4">
        <f aca="true" t="shared" si="7" ref="X2:X31">(U2+V2)/T2</f>
        <v>9.584158415841584</v>
      </c>
      <c r="Y2" s="4">
        <f aca="true" t="shared" si="8" ref="Y2:Y31">(W2*B2/((B2-1)*X2+W2)+1)/2</f>
        <v>0.9922149456012432</v>
      </c>
      <c r="Z2" s="4">
        <f aca="true" t="shared" si="9" ref="Z2:Z31">1-(1-Y2)*D2</f>
        <v>0.9929934510411189</v>
      </c>
    </row>
    <row r="3" spans="1:26" ht="12.75">
      <c r="A3" t="s">
        <v>10</v>
      </c>
      <c r="B3">
        <v>16</v>
      </c>
      <c r="C3">
        <v>5</v>
      </c>
      <c r="D3">
        <v>0.9</v>
      </c>
      <c r="E3">
        <v>324</v>
      </c>
      <c r="F3">
        <v>1682</v>
      </c>
      <c r="G3">
        <v>1467</v>
      </c>
      <c r="H3">
        <v>324</v>
      </c>
      <c r="I3">
        <v>1464</v>
      </c>
      <c r="J3">
        <v>1323</v>
      </c>
      <c r="K3" s="1">
        <v>81</v>
      </c>
      <c r="L3" s="1">
        <v>337</v>
      </c>
      <c r="M3" s="1">
        <v>445</v>
      </c>
      <c r="N3" s="1">
        <v>81</v>
      </c>
      <c r="O3" s="1">
        <v>278</v>
      </c>
      <c r="P3" s="1">
        <v>454</v>
      </c>
      <c r="Q3" s="1">
        <f t="shared" si="0"/>
        <v>405</v>
      </c>
      <c r="R3" s="1">
        <f t="shared" si="1"/>
        <v>2019</v>
      </c>
      <c r="S3" s="1">
        <f t="shared" si="2"/>
        <v>1912</v>
      </c>
      <c r="T3" s="1">
        <f t="shared" si="3"/>
        <v>405</v>
      </c>
      <c r="U3" s="1">
        <f t="shared" si="4"/>
        <v>1742</v>
      </c>
      <c r="V3" s="1">
        <f t="shared" si="5"/>
        <v>1777</v>
      </c>
      <c r="W3" s="4">
        <f t="shared" si="6"/>
        <v>9.706172839506173</v>
      </c>
      <c r="X3" s="4">
        <f t="shared" si="7"/>
        <v>8.688888888888888</v>
      </c>
      <c r="Y3" s="4">
        <f t="shared" si="8"/>
        <v>1.05448198039354</v>
      </c>
      <c r="Z3" s="4">
        <f t="shared" si="9"/>
        <v>1.049033782354186</v>
      </c>
    </row>
    <row r="4" spans="1:26" ht="12.75">
      <c r="A4" t="s">
        <v>11</v>
      </c>
      <c r="B4">
        <v>16</v>
      </c>
      <c r="C4">
        <v>5</v>
      </c>
      <c r="D4">
        <v>0.9</v>
      </c>
      <c r="E4">
        <v>324</v>
      </c>
      <c r="F4">
        <v>1551</v>
      </c>
      <c r="G4">
        <v>1341</v>
      </c>
      <c r="H4">
        <v>323</v>
      </c>
      <c r="I4">
        <v>1603</v>
      </c>
      <c r="J4">
        <v>1321</v>
      </c>
      <c r="K4" s="1">
        <v>81</v>
      </c>
      <c r="L4" s="1">
        <v>397</v>
      </c>
      <c r="M4" s="1">
        <v>335</v>
      </c>
      <c r="N4" s="1">
        <v>81</v>
      </c>
      <c r="O4" s="1">
        <v>406</v>
      </c>
      <c r="P4" s="1">
        <v>333</v>
      </c>
      <c r="Q4" s="1">
        <f t="shared" si="0"/>
        <v>405</v>
      </c>
      <c r="R4" s="1">
        <f t="shared" si="1"/>
        <v>1948</v>
      </c>
      <c r="S4" s="1">
        <f t="shared" si="2"/>
        <v>1676</v>
      </c>
      <c r="T4" s="1">
        <f t="shared" si="3"/>
        <v>404</v>
      </c>
      <c r="U4" s="1">
        <f t="shared" si="4"/>
        <v>2009</v>
      </c>
      <c r="V4" s="1">
        <f t="shared" si="5"/>
        <v>1654</v>
      </c>
      <c r="W4" s="4">
        <f t="shared" si="6"/>
        <v>8.948148148148148</v>
      </c>
      <c r="X4" s="4">
        <f t="shared" si="7"/>
        <v>9.066831683168317</v>
      </c>
      <c r="Y4" s="4">
        <f t="shared" si="8"/>
        <v>0.9938591053160117</v>
      </c>
      <c r="Z4" s="4">
        <f t="shared" si="9"/>
        <v>0.9944731947844105</v>
      </c>
    </row>
    <row r="5" spans="1:26" ht="12.75">
      <c r="A5" t="s">
        <v>12</v>
      </c>
      <c r="B5">
        <v>14</v>
      </c>
      <c r="C5">
        <v>5</v>
      </c>
      <c r="D5">
        <v>0.9</v>
      </c>
      <c r="E5">
        <v>323</v>
      </c>
      <c r="F5">
        <v>1385</v>
      </c>
      <c r="G5">
        <v>1549</v>
      </c>
      <c r="H5">
        <v>326</v>
      </c>
      <c r="I5">
        <v>1506</v>
      </c>
      <c r="J5">
        <v>1786</v>
      </c>
      <c r="K5" s="1">
        <v>81</v>
      </c>
      <c r="L5" s="1">
        <v>410</v>
      </c>
      <c r="M5" s="1">
        <v>457</v>
      </c>
      <c r="N5" s="1">
        <v>81</v>
      </c>
      <c r="O5" s="1">
        <v>432</v>
      </c>
      <c r="P5" s="1">
        <v>373</v>
      </c>
      <c r="Q5" s="1">
        <f t="shared" si="0"/>
        <v>404</v>
      </c>
      <c r="R5" s="1">
        <f t="shared" si="1"/>
        <v>1795</v>
      </c>
      <c r="S5" s="1">
        <f t="shared" si="2"/>
        <v>2006</v>
      </c>
      <c r="T5" s="1">
        <f t="shared" si="3"/>
        <v>407</v>
      </c>
      <c r="U5" s="1">
        <f t="shared" si="4"/>
        <v>1938</v>
      </c>
      <c r="V5" s="1">
        <f t="shared" si="5"/>
        <v>2159</v>
      </c>
      <c r="W5" s="4">
        <f t="shared" si="6"/>
        <v>9.408415841584159</v>
      </c>
      <c r="X5" s="4">
        <f t="shared" si="7"/>
        <v>10.066339066339067</v>
      </c>
      <c r="Y5" s="4">
        <f t="shared" si="8"/>
        <v>0.9695125411829659</v>
      </c>
      <c r="Z5" s="4">
        <f t="shared" si="9"/>
        <v>0.9725612870646694</v>
      </c>
    </row>
    <row r="6" spans="1:26" ht="12.75">
      <c r="A6" t="s">
        <v>13</v>
      </c>
      <c r="B6">
        <v>14</v>
      </c>
      <c r="C6">
        <v>5</v>
      </c>
      <c r="D6">
        <v>0.9</v>
      </c>
      <c r="E6">
        <v>324</v>
      </c>
      <c r="F6">
        <v>1713</v>
      </c>
      <c r="G6">
        <v>1506</v>
      </c>
      <c r="H6">
        <v>323</v>
      </c>
      <c r="I6">
        <v>1671</v>
      </c>
      <c r="J6">
        <v>1458</v>
      </c>
      <c r="K6" s="1">
        <v>81</v>
      </c>
      <c r="L6" s="1">
        <v>517</v>
      </c>
      <c r="M6" s="1">
        <v>390</v>
      </c>
      <c r="N6" s="1">
        <v>81</v>
      </c>
      <c r="O6" s="1">
        <v>432</v>
      </c>
      <c r="P6" s="1">
        <v>378</v>
      </c>
      <c r="Q6" s="1">
        <f t="shared" si="0"/>
        <v>405</v>
      </c>
      <c r="R6" s="1">
        <f t="shared" si="1"/>
        <v>2230</v>
      </c>
      <c r="S6" s="1">
        <f t="shared" si="2"/>
        <v>1896</v>
      </c>
      <c r="T6" s="1">
        <f t="shared" si="3"/>
        <v>404</v>
      </c>
      <c r="U6" s="1">
        <f t="shared" si="4"/>
        <v>2103</v>
      </c>
      <c r="V6" s="1">
        <f t="shared" si="5"/>
        <v>1836</v>
      </c>
      <c r="W6" s="4">
        <f t="shared" si="6"/>
        <v>10.187654320987654</v>
      </c>
      <c r="X6" s="4">
        <f t="shared" si="7"/>
        <v>9.75</v>
      </c>
      <c r="Y6" s="4">
        <f t="shared" si="8"/>
        <v>1.0207740748921514</v>
      </c>
      <c r="Z6" s="4">
        <f t="shared" si="9"/>
        <v>1.0186966674029363</v>
      </c>
    </row>
    <row r="7" spans="1:26" ht="12.75">
      <c r="A7" t="s">
        <v>14</v>
      </c>
      <c r="B7">
        <v>14</v>
      </c>
      <c r="C7">
        <v>5</v>
      </c>
      <c r="D7">
        <v>0.9</v>
      </c>
      <c r="E7">
        <v>324</v>
      </c>
      <c r="F7">
        <v>1815</v>
      </c>
      <c r="G7">
        <v>1550</v>
      </c>
      <c r="H7">
        <v>324</v>
      </c>
      <c r="I7">
        <v>1608</v>
      </c>
      <c r="J7">
        <v>1597</v>
      </c>
      <c r="K7" s="1">
        <v>81</v>
      </c>
      <c r="L7" s="1">
        <v>466</v>
      </c>
      <c r="M7" s="1">
        <v>437</v>
      </c>
      <c r="N7" s="1">
        <v>81</v>
      </c>
      <c r="O7" s="1">
        <v>399</v>
      </c>
      <c r="P7" s="1">
        <v>394</v>
      </c>
      <c r="Q7" s="1">
        <f t="shared" si="0"/>
        <v>405</v>
      </c>
      <c r="R7" s="1">
        <f t="shared" si="1"/>
        <v>2281</v>
      </c>
      <c r="S7" s="1">
        <f t="shared" si="2"/>
        <v>1987</v>
      </c>
      <c r="T7" s="1">
        <f t="shared" si="3"/>
        <v>405</v>
      </c>
      <c r="U7" s="1">
        <f t="shared" si="4"/>
        <v>2007</v>
      </c>
      <c r="V7" s="1">
        <f t="shared" si="5"/>
        <v>1991</v>
      </c>
      <c r="W7" s="4">
        <f t="shared" si="6"/>
        <v>10.538271604938272</v>
      </c>
      <c r="X7" s="4">
        <f t="shared" si="7"/>
        <v>9.871604938271606</v>
      </c>
      <c r="Y7" s="4">
        <f t="shared" si="8"/>
        <v>1.0312044379645104</v>
      </c>
      <c r="Z7" s="4">
        <f t="shared" si="9"/>
        <v>1.0280839941680595</v>
      </c>
    </row>
    <row r="8" spans="1:26" ht="12.75">
      <c r="A8" t="s">
        <v>15</v>
      </c>
      <c r="B8">
        <v>16</v>
      </c>
      <c r="C8">
        <v>5</v>
      </c>
      <c r="D8">
        <v>0.9</v>
      </c>
      <c r="E8">
        <v>323</v>
      </c>
      <c r="F8">
        <v>1434</v>
      </c>
      <c r="G8">
        <v>1426</v>
      </c>
      <c r="H8">
        <v>324</v>
      </c>
      <c r="I8">
        <v>1536</v>
      </c>
      <c r="J8">
        <v>1616</v>
      </c>
      <c r="K8" s="1">
        <v>82</v>
      </c>
      <c r="L8" s="1">
        <v>426</v>
      </c>
      <c r="M8" s="1">
        <v>352</v>
      </c>
      <c r="N8" s="1">
        <v>80</v>
      </c>
      <c r="O8" s="1">
        <v>363</v>
      </c>
      <c r="P8" s="1">
        <v>313</v>
      </c>
      <c r="Q8" s="1">
        <f t="shared" si="0"/>
        <v>405</v>
      </c>
      <c r="R8" s="1">
        <f t="shared" si="1"/>
        <v>1860</v>
      </c>
      <c r="S8" s="1">
        <f t="shared" si="2"/>
        <v>1778</v>
      </c>
      <c r="T8" s="1">
        <f t="shared" si="3"/>
        <v>404</v>
      </c>
      <c r="U8" s="1">
        <f t="shared" si="4"/>
        <v>1899</v>
      </c>
      <c r="V8" s="1">
        <f t="shared" si="5"/>
        <v>1929</v>
      </c>
      <c r="W8" s="4">
        <f t="shared" si="6"/>
        <v>8.982716049382717</v>
      </c>
      <c r="X8" s="4">
        <f t="shared" si="7"/>
        <v>9.475247524752476</v>
      </c>
      <c r="Y8" s="4">
        <f t="shared" si="8"/>
        <v>0.9755545553922831</v>
      </c>
      <c r="Z8" s="4">
        <f t="shared" si="9"/>
        <v>0.9779990998530548</v>
      </c>
    </row>
    <row r="9" spans="1:26" ht="12.75">
      <c r="A9" t="s">
        <v>16</v>
      </c>
      <c r="B9">
        <v>16</v>
      </c>
      <c r="C9">
        <v>2</v>
      </c>
      <c r="D9">
        <v>0.7</v>
      </c>
      <c r="E9">
        <v>81</v>
      </c>
      <c r="F9">
        <v>345</v>
      </c>
      <c r="G9">
        <v>442</v>
      </c>
      <c r="H9">
        <v>81</v>
      </c>
      <c r="I9">
        <v>349</v>
      </c>
      <c r="J9">
        <v>444</v>
      </c>
      <c r="K9" s="1">
        <v>81</v>
      </c>
      <c r="L9" s="1">
        <v>335</v>
      </c>
      <c r="M9" s="1">
        <v>425</v>
      </c>
      <c r="N9" s="1">
        <v>81</v>
      </c>
      <c r="O9" s="1">
        <v>415</v>
      </c>
      <c r="P9" s="1">
        <v>482</v>
      </c>
      <c r="Q9" s="1">
        <f t="shared" si="0"/>
        <v>162</v>
      </c>
      <c r="R9" s="1">
        <f t="shared" si="1"/>
        <v>680</v>
      </c>
      <c r="S9" s="1">
        <f t="shared" si="2"/>
        <v>867</v>
      </c>
      <c r="T9" s="1">
        <f t="shared" si="3"/>
        <v>162</v>
      </c>
      <c r="U9" s="1">
        <f t="shared" si="4"/>
        <v>764</v>
      </c>
      <c r="V9" s="1">
        <f t="shared" si="5"/>
        <v>926</v>
      </c>
      <c r="W9" s="4">
        <f t="shared" si="6"/>
        <v>9.549382716049383</v>
      </c>
      <c r="X9" s="4">
        <f t="shared" si="7"/>
        <v>10.432098765432098</v>
      </c>
      <c r="Y9" s="4">
        <f t="shared" si="8"/>
        <v>0.9601256645722571</v>
      </c>
      <c r="Z9" s="4">
        <f t="shared" si="9"/>
        <v>0.9720879652005799</v>
      </c>
    </row>
    <row r="10" spans="1:26" ht="12.75">
      <c r="A10" t="s">
        <v>17</v>
      </c>
      <c r="B10">
        <v>14</v>
      </c>
      <c r="C10">
        <v>5</v>
      </c>
      <c r="D10">
        <v>0.9</v>
      </c>
      <c r="E10">
        <v>323</v>
      </c>
      <c r="F10">
        <v>1640</v>
      </c>
      <c r="G10">
        <v>1596</v>
      </c>
      <c r="H10">
        <v>325</v>
      </c>
      <c r="I10">
        <v>1645</v>
      </c>
      <c r="J10">
        <v>1656</v>
      </c>
      <c r="K10" s="1">
        <v>81</v>
      </c>
      <c r="L10" s="1">
        <v>412</v>
      </c>
      <c r="M10" s="1">
        <v>428</v>
      </c>
      <c r="N10" s="1">
        <v>81</v>
      </c>
      <c r="O10" s="1">
        <v>446</v>
      </c>
      <c r="P10" s="1">
        <v>429</v>
      </c>
      <c r="Q10" s="1">
        <f t="shared" si="0"/>
        <v>404</v>
      </c>
      <c r="R10" s="1">
        <f t="shared" si="1"/>
        <v>2052</v>
      </c>
      <c r="S10" s="1">
        <f t="shared" si="2"/>
        <v>2024</v>
      </c>
      <c r="T10" s="1">
        <f t="shared" si="3"/>
        <v>406</v>
      </c>
      <c r="U10" s="1">
        <f t="shared" si="4"/>
        <v>2091</v>
      </c>
      <c r="V10" s="1">
        <f t="shared" si="5"/>
        <v>2085</v>
      </c>
      <c r="W10" s="4">
        <f t="shared" si="6"/>
        <v>10.089108910891088</v>
      </c>
      <c r="X10" s="4">
        <f t="shared" si="7"/>
        <v>10.285714285714286</v>
      </c>
      <c r="Y10" s="4">
        <f t="shared" si="8"/>
        <v>0.9911133187107181</v>
      </c>
      <c r="Z10" s="4">
        <f t="shared" si="9"/>
        <v>0.9920019868396462</v>
      </c>
    </row>
    <row r="11" spans="1:26" ht="12.75">
      <c r="A11" t="s">
        <v>18</v>
      </c>
      <c r="B11">
        <v>16</v>
      </c>
      <c r="C11">
        <v>5</v>
      </c>
      <c r="D11">
        <v>0.9</v>
      </c>
      <c r="E11">
        <v>324</v>
      </c>
      <c r="F11">
        <v>2202</v>
      </c>
      <c r="G11">
        <v>2003</v>
      </c>
      <c r="H11">
        <v>324</v>
      </c>
      <c r="I11">
        <v>1320</v>
      </c>
      <c r="J11">
        <v>1590</v>
      </c>
      <c r="K11" s="1">
        <v>81</v>
      </c>
      <c r="L11" s="1">
        <v>496</v>
      </c>
      <c r="M11" s="1">
        <v>532</v>
      </c>
      <c r="N11" s="1">
        <v>81</v>
      </c>
      <c r="O11" s="1">
        <v>337</v>
      </c>
      <c r="P11" s="1">
        <v>391</v>
      </c>
      <c r="Q11" s="1">
        <f t="shared" si="0"/>
        <v>405</v>
      </c>
      <c r="R11" s="1">
        <f t="shared" si="1"/>
        <v>2698</v>
      </c>
      <c r="S11" s="1">
        <f t="shared" si="2"/>
        <v>2535</v>
      </c>
      <c r="T11" s="1">
        <f t="shared" si="3"/>
        <v>405</v>
      </c>
      <c r="U11" s="1">
        <f t="shared" si="4"/>
        <v>1657</v>
      </c>
      <c r="V11" s="1">
        <f t="shared" si="5"/>
        <v>1981</v>
      </c>
      <c r="W11" s="4">
        <f t="shared" si="6"/>
        <v>12.920987654320987</v>
      </c>
      <c r="X11" s="4">
        <f t="shared" si="7"/>
        <v>8.982716049382717</v>
      </c>
      <c r="Y11" s="4">
        <f t="shared" si="8"/>
        <v>1.2000317709813888</v>
      </c>
      <c r="Z11" s="4">
        <f t="shared" si="9"/>
        <v>1.18002859388325</v>
      </c>
    </row>
    <row r="12" spans="1:26" ht="12.75">
      <c r="A12" t="s">
        <v>19</v>
      </c>
      <c r="B12">
        <v>14</v>
      </c>
      <c r="C12">
        <v>5</v>
      </c>
      <c r="D12">
        <v>0.9</v>
      </c>
      <c r="E12">
        <v>323</v>
      </c>
      <c r="F12">
        <v>1316</v>
      </c>
      <c r="G12">
        <v>1650</v>
      </c>
      <c r="H12">
        <v>324</v>
      </c>
      <c r="I12">
        <v>1397</v>
      </c>
      <c r="J12">
        <v>1845</v>
      </c>
      <c r="K12" s="1">
        <v>81</v>
      </c>
      <c r="L12" s="1">
        <v>383</v>
      </c>
      <c r="M12" s="1">
        <v>419</v>
      </c>
      <c r="N12" s="1">
        <v>81</v>
      </c>
      <c r="O12" s="1">
        <v>444</v>
      </c>
      <c r="P12" s="1">
        <v>425</v>
      </c>
      <c r="Q12" s="1">
        <f t="shared" si="0"/>
        <v>404</v>
      </c>
      <c r="R12" s="1">
        <f t="shared" si="1"/>
        <v>1699</v>
      </c>
      <c r="S12" s="1">
        <f t="shared" si="2"/>
        <v>2069</v>
      </c>
      <c r="T12" s="1">
        <f t="shared" si="3"/>
        <v>405</v>
      </c>
      <c r="U12" s="1">
        <f t="shared" si="4"/>
        <v>1841</v>
      </c>
      <c r="V12" s="1">
        <f t="shared" si="5"/>
        <v>2270</v>
      </c>
      <c r="W12" s="4">
        <f t="shared" si="6"/>
        <v>9.326732673267326</v>
      </c>
      <c r="X12" s="4">
        <f t="shared" si="7"/>
        <v>10.150617283950618</v>
      </c>
      <c r="Y12" s="4">
        <f t="shared" si="8"/>
        <v>0.9620960528981859</v>
      </c>
      <c r="Z12" s="4">
        <f t="shared" si="9"/>
        <v>0.9658864476083673</v>
      </c>
    </row>
    <row r="13" spans="1:26" ht="12.75">
      <c r="A13" t="s">
        <v>20</v>
      </c>
      <c r="B13">
        <v>16</v>
      </c>
      <c r="C13">
        <v>5</v>
      </c>
      <c r="D13">
        <v>0.9</v>
      </c>
      <c r="E13">
        <v>323</v>
      </c>
      <c r="F13">
        <v>1486</v>
      </c>
      <c r="G13">
        <v>1333</v>
      </c>
      <c r="H13">
        <v>324</v>
      </c>
      <c r="I13">
        <v>1437</v>
      </c>
      <c r="J13">
        <v>1663</v>
      </c>
      <c r="K13" s="1">
        <v>80</v>
      </c>
      <c r="L13" s="1">
        <v>334</v>
      </c>
      <c r="M13" s="1">
        <v>328</v>
      </c>
      <c r="N13" s="1">
        <v>82</v>
      </c>
      <c r="O13" s="1">
        <v>384</v>
      </c>
      <c r="P13" s="1">
        <v>372</v>
      </c>
      <c r="Q13" s="1">
        <f t="shared" si="0"/>
        <v>403</v>
      </c>
      <c r="R13" s="1">
        <f t="shared" si="1"/>
        <v>1820</v>
      </c>
      <c r="S13" s="1">
        <f t="shared" si="2"/>
        <v>1661</v>
      </c>
      <c r="T13" s="1">
        <f t="shared" si="3"/>
        <v>406</v>
      </c>
      <c r="U13" s="1">
        <f t="shared" si="4"/>
        <v>1821</v>
      </c>
      <c r="V13" s="1">
        <f t="shared" si="5"/>
        <v>2035</v>
      </c>
      <c r="W13" s="4">
        <f t="shared" si="6"/>
        <v>8.63771712158809</v>
      </c>
      <c r="X13" s="4">
        <f t="shared" si="7"/>
        <v>9.497536945812808</v>
      </c>
      <c r="Y13" s="4">
        <f t="shared" si="8"/>
        <v>0.9573221987827758</v>
      </c>
      <c r="Z13" s="4">
        <f t="shared" si="9"/>
        <v>0.9615899789044983</v>
      </c>
    </row>
    <row r="14" spans="1:26" ht="12.75">
      <c r="A14" t="s">
        <v>22</v>
      </c>
      <c r="B14">
        <v>16</v>
      </c>
      <c r="C14">
        <v>5</v>
      </c>
      <c r="D14">
        <v>0.9</v>
      </c>
      <c r="E14">
        <v>324</v>
      </c>
      <c r="F14">
        <v>1775</v>
      </c>
      <c r="G14">
        <v>1596</v>
      </c>
      <c r="H14">
        <v>324</v>
      </c>
      <c r="I14">
        <v>1564</v>
      </c>
      <c r="J14">
        <v>1489</v>
      </c>
      <c r="K14" s="1">
        <v>81</v>
      </c>
      <c r="L14" s="1">
        <v>405</v>
      </c>
      <c r="M14" s="1">
        <v>347</v>
      </c>
      <c r="N14" s="1">
        <v>81</v>
      </c>
      <c r="O14" s="1">
        <v>398</v>
      </c>
      <c r="P14" s="1">
        <v>351</v>
      </c>
      <c r="Q14" s="1">
        <f t="shared" si="0"/>
        <v>405</v>
      </c>
      <c r="R14" s="1">
        <f t="shared" si="1"/>
        <v>2180</v>
      </c>
      <c r="S14" s="1">
        <f t="shared" si="2"/>
        <v>1943</v>
      </c>
      <c r="T14" s="1">
        <f t="shared" si="3"/>
        <v>405</v>
      </c>
      <c r="U14" s="1">
        <f t="shared" si="4"/>
        <v>1962</v>
      </c>
      <c r="V14" s="1">
        <f t="shared" si="5"/>
        <v>1840</v>
      </c>
      <c r="W14" s="4">
        <f t="shared" si="6"/>
        <v>10.180246913580246</v>
      </c>
      <c r="X14" s="4">
        <f t="shared" si="7"/>
        <v>9.387654320987654</v>
      </c>
      <c r="Y14" s="4">
        <f t="shared" si="8"/>
        <v>1.03936846924926</v>
      </c>
      <c r="Z14" s="4">
        <f t="shared" si="9"/>
        <v>1.035431622324334</v>
      </c>
    </row>
    <row r="15" spans="1:26" ht="12.75">
      <c r="A15" t="s">
        <v>21</v>
      </c>
      <c r="B15">
        <v>14</v>
      </c>
      <c r="C15">
        <v>1</v>
      </c>
      <c r="D15">
        <v>0.6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1">
        <v>80</v>
      </c>
      <c r="L15" s="1">
        <v>338</v>
      </c>
      <c r="M15" s="1">
        <v>426</v>
      </c>
      <c r="N15" s="1">
        <v>82</v>
      </c>
      <c r="O15" s="1">
        <v>382</v>
      </c>
      <c r="P15" s="1">
        <v>479</v>
      </c>
      <c r="Q15" s="1">
        <f t="shared" si="0"/>
        <v>80</v>
      </c>
      <c r="R15" s="1">
        <f t="shared" si="1"/>
        <v>338</v>
      </c>
      <c r="S15" s="1">
        <f t="shared" si="2"/>
        <v>426</v>
      </c>
      <c r="T15" s="1">
        <f t="shared" si="3"/>
        <v>82</v>
      </c>
      <c r="U15" s="1">
        <f t="shared" si="4"/>
        <v>382</v>
      </c>
      <c r="V15" s="1">
        <f t="shared" si="5"/>
        <v>479</v>
      </c>
      <c r="W15" s="4">
        <f t="shared" si="6"/>
        <v>9.55</v>
      </c>
      <c r="X15" s="4">
        <f t="shared" si="7"/>
        <v>10.5</v>
      </c>
      <c r="Y15" s="4">
        <f t="shared" si="8"/>
        <v>0.9577199589181787</v>
      </c>
      <c r="Z15" s="4">
        <f t="shared" si="9"/>
        <v>0.9746319753509073</v>
      </c>
    </row>
    <row r="16" spans="1:26" ht="12.75">
      <c r="A16" t="s">
        <v>23</v>
      </c>
      <c r="B16">
        <v>16</v>
      </c>
      <c r="C16">
        <v>5</v>
      </c>
      <c r="D16">
        <v>0.9</v>
      </c>
      <c r="E16">
        <v>324</v>
      </c>
      <c r="F16">
        <v>1272</v>
      </c>
      <c r="G16">
        <v>1235</v>
      </c>
      <c r="H16">
        <v>324</v>
      </c>
      <c r="I16">
        <v>1571</v>
      </c>
      <c r="J16">
        <v>1437</v>
      </c>
      <c r="K16" s="1">
        <v>81</v>
      </c>
      <c r="L16" s="1">
        <v>363</v>
      </c>
      <c r="M16" s="1">
        <v>325</v>
      </c>
      <c r="N16" s="1">
        <v>81</v>
      </c>
      <c r="O16" s="1">
        <v>398</v>
      </c>
      <c r="P16" s="1">
        <v>359</v>
      </c>
      <c r="Q16" s="1">
        <f t="shared" si="0"/>
        <v>405</v>
      </c>
      <c r="R16" s="1">
        <f t="shared" si="1"/>
        <v>1635</v>
      </c>
      <c r="S16" s="1">
        <f t="shared" si="2"/>
        <v>1560</v>
      </c>
      <c r="T16" s="1">
        <f t="shared" si="3"/>
        <v>405</v>
      </c>
      <c r="U16" s="1">
        <f t="shared" si="4"/>
        <v>1969</v>
      </c>
      <c r="V16" s="1">
        <f t="shared" si="5"/>
        <v>1796</v>
      </c>
      <c r="W16" s="4">
        <f t="shared" si="6"/>
        <v>7.888888888888889</v>
      </c>
      <c r="X16" s="4">
        <f t="shared" si="7"/>
        <v>9.296296296296296</v>
      </c>
      <c r="Y16" s="4">
        <f t="shared" si="8"/>
        <v>0.9283559577677225</v>
      </c>
      <c r="Z16" s="4">
        <f t="shared" si="9"/>
        <v>0.9355203619909502</v>
      </c>
    </row>
    <row r="17" spans="1:26" ht="12.75">
      <c r="A17" t="s">
        <v>24</v>
      </c>
      <c r="B17">
        <v>16</v>
      </c>
      <c r="C17">
        <v>4</v>
      </c>
      <c r="D17">
        <v>0.9</v>
      </c>
      <c r="E17">
        <v>243</v>
      </c>
      <c r="F17">
        <v>1026</v>
      </c>
      <c r="G17">
        <v>1260</v>
      </c>
      <c r="H17">
        <v>243</v>
      </c>
      <c r="I17">
        <v>1055</v>
      </c>
      <c r="J17">
        <v>1240</v>
      </c>
      <c r="K17" s="1">
        <v>81</v>
      </c>
      <c r="L17" s="1">
        <v>338</v>
      </c>
      <c r="M17" s="1">
        <v>376</v>
      </c>
      <c r="N17" s="1">
        <v>80</v>
      </c>
      <c r="O17" s="1">
        <v>296</v>
      </c>
      <c r="P17" s="1">
        <v>381</v>
      </c>
      <c r="Q17" s="1">
        <f t="shared" si="0"/>
        <v>324</v>
      </c>
      <c r="R17" s="1">
        <f t="shared" si="1"/>
        <v>1364</v>
      </c>
      <c r="S17" s="1">
        <f t="shared" si="2"/>
        <v>1636</v>
      </c>
      <c r="T17" s="1">
        <f t="shared" si="3"/>
        <v>323</v>
      </c>
      <c r="U17" s="1">
        <f t="shared" si="4"/>
        <v>1351</v>
      </c>
      <c r="V17" s="1">
        <f t="shared" si="5"/>
        <v>1621</v>
      </c>
      <c r="W17" s="4">
        <f t="shared" si="6"/>
        <v>9.25925925925926</v>
      </c>
      <c r="X17" s="4">
        <f t="shared" si="7"/>
        <v>9.201238390092879</v>
      </c>
      <c r="Y17" s="4">
        <f t="shared" si="8"/>
        <v>1.002954664009156</v>
      </c>
      <c r="Z17" s="4">
        <f t="shared" si="9"/>
        <v>1.0026591976082404</v>
      </c>
    </row>
    <row r="18" spans="1:26" ht="12.75">
      <c r="A18" t="s">
        <v>25</v>
      </c>
      <c r="B18">
        <v>14</v>
      </c>
      <c r="C18">
        <v>5</v>
      </c>
      <c r="D18">
        <v>0.9</v>
      </c>
      <c r="E18">
        <v>324</v>
      </c>
      <c r="F18">
        <v>1599</v>
      </c>
      <c r="G18">
        <v>1575</v>
      </c>
      <c r="H18">
        <v>323</v>
      </c>
      <c r="I18">
        <v>1489</v>
      </c>
      <c r="J18">
        <v>1541</v>
      </c>
      <c r="K18" s="1">
        <v>81</v>
      </c>
      <c r="L18" s="1">
        <v>407</v>
      </c>
      <c r="M18" s="1">
        <v>357</v>
      </c>
      <c r="N18" s="1">
        <v>81</v>
      </c>
      <c r="O18" s="1">
        <v>373</v>
      </c>
      <c r="P18" s="1">
        <v>358</v>
      </c>
      <c r="Q18" s="1">
        <f t="shared" si="0"/>
        <v>405</v>
      </c>
      <c r="R18" s="1">
        <f t="shared" si="1"/>
        <v>2006</v>
      </c>
      <c r="S18" s="1">
        <f t="shared" si="2"/>
        <v>1932</v>
      </c>
      <c r="T18" s="1">
        <f t="shared" si="3"/>
        <v>404</v>
      </c>
      <c r="U18" s="1">
        <f t="shared" si="4"/>
        <v>1862</v>
      </c>
      <c r="V18" s="1">
        <f t="shared" si="5"/>
        <v>1899</v>
      </c>
      <c r="W18" s="4">
        <f t="shared" si="6"/>
        <v>9.723456790123457</v>
      </c>
      <c r="X18" s="4">
        <f t="shared" si="7"/>
        <v>9.30940594059406</v>
      </c>
      <c r="Y18" s="4">
        <f t="shared" si="8"/>
        <v>1.0205844614522852</v>
      </c>
      <c r="Z18" s="4">
        <f t="shared" si="9"/>
        <v>1.0185260153070568</v>
      </c>
    </row>
    <row r="19" spans="1:26" ht="12.75">
      <c r="A19" t="s">
        <v>26</v>
      </c>
      <c r="B19">
        <v>16</v>
      </c>
      <c r="C19">
        <v>2</v>
      </c>
      <c r="D19">
        <v>0.7</v>
      </c>
      <c r="E19">
        <v>81</v>
      </c>
      <c r="F19">
        <v>436</v>
      </c>
      <c r="G19">
        <v>392</v>
      </c>
      <c r="H19">
        <v>81</v>
      </c>
      <c r="I19">
        <v>275</v>
      </c>
      <c r="J19">
        <v>324</v>
      </c>
      <c r="K19" s="1">
        <v>80</v>
      </c>
      <c r="L19" s="1">
        <v>290</v>
      </c>
      <c r="M19" s="1">
        <v>366</v>
      </c>
      <c r="N19" s="1">
        <v>82</v>
      </c>
      <c r="O19" s="1">
        <v>345</v>
      </c>
      <c r="P19" s="1">
        <v>403</v>
      </c>
      <c r="Q19" s="1">
        <f t="shared" si="0"/>
        <v>161</v>
      </c>
      <c r="R19" s="1">
        <f t="shared" si="1"/>
        <v>726</v>
      </c>
      <c r="S19" s="1">
        <f t="shared" si="2"/>
        <v>758</v>
      </c>
      <c r="T19" s="1">
        <f t="shared" si="3"/>
        <v>163</v>
      </c>
      <c r="U19" s="1">
        <f t="shared" si="4"/>
        <v>620</v>
      </c>
      <c r="V19" s="1">
        <f t="shared" si="5"/>
        <v>727</v>
      </c>
      <c r="W19" s="4">
        <f t="shared" si="6"/>
        <v>9.217391304347826</v>
      </c>
      <c r="X19" s="4">
        <f t="shared" si="7"/>
        <v>8.263803680981596</v>
      </c>
      <c r="Y19" s="4">
        <f t="shared" si="8"/>
        <v>1.0537032994105404</v>
      </c>
      <c r="Z19" s="4">
        <f t="shared" si="9"/>
        <v>1.0375923095873782</v>
      </c>
    </row>
    <row r="20" spans="1:26" ht="12.75">
      <c r="A20" t="s">
        <v>27</v>
      </c>
      <c r="B20">
        <v>14</v>
      </c>
      <c r="C20">
        <v>5</v>
      </c>
      <c r="D20">
        <v>0.9</v>
      </c>
      <c r="E20">
        <v>322</v>
      </c>
      <c r="F20">
        <v>1712</v>
      </c>
      <c r="G20">
        <v>1450</v>
      </c>
      <c r="H20">
        <v>324</v>
      </c>
      <c r="I20">
        <v>1536</v>
      </c>
      <c r="J20">
        <v>1466</v>
      </c>
      <c r="K20" s="1">
        <v>81</v>
      </c>
      <c r="L20" s="1">
        <v>446</v>
      </c>
      <c r="M20" s="1">
        <v>372</v>
      </c>
      <c r="N20" s="1">
        <v>81</v>
      </c>
      <c r="O20" s="1">
        <v>451</v>
      </c>
      <c r="P20" s="1">
        <v>436</v>
      </c>
      <c r="Q20" s="1">
        <f t="shared" si="0"/>
        <v>403</v>
      </c>
      <c r="R20" s="1">
        <f t="shared" si="1"/>
        <v>2158</v>
      </c>
      <c r="S20" s="1">
        <f t="shared" si="2"/>
        <v>1822</v>
      </c>
      <c r="T20" s="1">
        <f t="shared" si="3"/>
        <v>405</v>
      </c>
      <c r="U20" s="1">
        <f t="shared" si="4"/>
        <v>1987</v>
      </c>
      <c r="V20" s="1">
        <f t="shared" si="5"/>
        <v>1902</v>
      </c>
      <c r="W20" s="4">
        <f t="shared" si="6"/>
        <v>9.875930521091812</v>
      </c>
      <c r="X20" s="4">
        <f t="shared" si="7"/>
        <v>9.602469135802469</v>
      </c>
      <c r="Y20" s="4">
        <f t="shared" si="8"/>
        <v>1.0131951971519084</v>
      </c>
      <c r="Z20" s="4">
        <f t="shared" si="9"/>
        <v>1.0118756774367177</v>
      </c>
    </row>
    <row r="21" spans="1:26" ht="12.75">
      <c r="A21" t="s">
        <v>28</v>
      </c>
      <c r="B21">
        <v>16</v>
      </c>
      <c r="C21">
        <v>5</v>
      </c>
      <c r="D21">
        <v>0.9</v>
      </c>
      <c r="E21">
        <v>322</v>
      </c>
      <c r="F21">
        <v>1313</v>
      </c>
      <c r="G21">
        <v>1375</v>
      </c>
      <c r="H21">
        <v>323</v>
      </c>
      <c r="I21">
        <v>1465</v>
      </c>
      <c r="J21">
        <v>1528</v>
      </c>
      <c r="K21" s="1">
        <v>81</v>
      </c>
      <c r="L21" s="1">
        <v>342</v>
      </c>
      <c r="M21" s="1">
        <v>356</v>
      </c>
      <c r="N21" s="1">
        <v>81</v>
      </c>
      <c r="O21" s="1">
        <v>342</v>
      </c>
      <c r="P21" s="1">
        <v>375</v>
      </c>
      <c r="Q21" s="1">
        <f t="shared" si="0"/>
        <v>403</v>
      </c>
      <c r="R21" s="1">
        <f t="shared" si="1"/>
        <v>1655</v>
      </c>
      <c r="S21" s="1">
        <f t="shared" si="2"/>
        <v>1731</v>
      </c>
      <c r="T21" s="1">
        <f t="shared" si="3"/>
        <v>404</v>
      </c>
      <c r="U21" s="1">
        <f t="shared" si="4"/>
        <v>1807</v>
      </c>
      <c r="V21" s="1">
        <f t="shared" si="5"/>
        <v>1903</v>
      </c>
      <c r="W21" s="4">
        <f t="shared" si="6"/>
        <v>8.401985111662531</v>
      </c>
      <c r="X21" s="4">
        <f t="shared" si="7"/>
        <v>9.183168316831683</v>
      </c>
      <c r="Y21" s="4">
        <f t="shared" si="8"/>
        <v>0.9599117777116386</v>
      </c>
      <c r="Z21" s="4">
        <f t="shared" si="9"/>
        <v>0.9639205999404747</v>
      </c>
    </row>
    <row r="22" spans="1:26" ht="12.75">
      <c r="A22" t="s">
        <v>29</v>
      </c>
      <c r="B22">
        <v>14</v>
      </c>
      <c r="C22">
        <v>5</v>
      </c>
      <c r="D22">
        <v>0.9</v>
      </c>
      <c r="E22">
        <v>324</v>
      </c>
      <c r="F22">
        <v>1698</v>
      </c>
      <c r="G22">
        <v>1294</v>
      </c>
      <c r="H22">
        <v>323</v>
      </c>
      <c r="I22">
        <v>1701</v>
      </c>
      <c r="J22">
        <v>1461</v>
      </c>
      <c r="K22" s="1">
        <v>81</v>
      </c>
      <c r="L22" s="1">
        <v>405</v>
      </c>
      <c r="M22" s="1">
        <v>367</v>
      </c>
      <c r="N22" s="1">
        <v>81</v>
      </c>
      <c r="O22" s="1">
        <v>388</v>
      </c>
      <c r="P22" s="1">
        <v>375</v>
      </c>
      <c r="Q22" s="1">
        <f t="shared" si="0"/>
        <v>405</v>
      </c>
      <c r="R22" s="1">
        <f t="shared" si="1"/>
        <v>2103</v>
      </c>
      <c r="S22" s="1">
        <f t="shared" si="2"/>
        <v>1661</v>
      </c>
      <c r="T22" s="1">
        <f t="shared" si="3"/>
        <v>404</v>
      </c>
      <c r="U22" s="1">
        <f t="shared" si="4"/>
        <v>2089</v>
      </c>
      <c r="V22" s="1">
        <f t="shared" si="5"/>
        <v>1836</v>
      </c>
      <c r="W22" s="4">
        <f t="shared" si="6"/>
        <v>9.293827160493827</v>
      </c>
      <c r="X22" s="4">
        <f t="shared" si="7"/>
        <v>9.715346534653465</v>
      </c>
      <c r="Y22" s="4">
        <f t="shared" si="8"/>
        <v>0.9797934316578711</v>
      </c>
      <c r="Z22" s="4">
        <f t="shared" si="9"/>
        <v>0.9818140884920841</v>
      </c>
    </row>
    <row r="23" spans="1:26" ht="12.75">
      <c r="A23" t="s">
        <v>37</v>
      </c>
      <c r="B23">
        <v>16</v>
      </c>
      <c r="C23">
        <v>1</v>
      </c>
      <c r="D23">
        <v>0.6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1">
        <v>81</v>
      </c>
      <c r="L23" s="1">
        <v>424</v>
      </c>
      <c r="M23" s="1">
        <v>396</v>
      </c>
      <c r="N23" s="1">
        <v>81</v>
      </c>
      <c r="O23" s="1">
        <v>416</v>
      </c>
      <c r="P23" s="1">
        <v>385</v>
      </c>
      <c r="Q23" s="1">
        <f t="shared" si="0"/>
        <v>81</v>
      </c>
      <c r="R23" s="1">
        <f t="shared" si="1"/>
        <v>424</v>
      </c>
      <c r="S23" s="1">
        <f t="shared" si="2"/>
        <v>396</v>
      </c>
      <c r="T23" s="1">
        <f t="shared" si="3"/>
        <v>81</v>
      </c>
      <c r="U23" s="1">
        <f t="shared" si="4"/>
        <v>416</v>
      </c>
      <c r="V23" s="1">
        <f t="shared" si="5"/>
        <v>385</v>
      </c>
      <c r="W23" s="4">
        <f t="shared" si="6"/>
        <v>10.123456790123457</v>
      </c>
      <c r="X23" s="4">
        <f t="shared" si="7"/>
        <v>9.88888888888889</v>
      </c>
      <c r="Y23" s="4">
        <f t="shared" si="8"/>
        <v>1.0111024542267237</v>
      </c>
      <c r="Z23" s="4">
        <f t="shared" si="9"/>
        <v>1.0066614725360343</v>
      </c>
    </row>
    <row r="24" spans="1:26" ht="12.75">
      <c r="A24" t="s">
        <v>30</v>
      </c>
      <c r="B24">
        <v>16</v>
      </c>
      <c r="C24">
        <v>4</v>
      </c>
      <c r="D24">
        <v>0.9</v>
      </c>
      <c r="E24">
        <v>242</v>
      </c>
      <c r="F24">
        <v>1043</v>
      </c>
      <c r="G24">
        <v>1201</v>
      </c>
      <c r="H24">
        <v>243</v>
      </c>
      <c r="I24">
        <v>1008</v>
      </c>
      <c r="J24">
        <v>1188</v>
      </c>
      <c r="K24" s="1">
        <v>80</v>
      </c>
      <c r="L24" s="1">
        <v>330</v>
      </c>
      <c r="M24" s="1">
        <v>347</v>
      </c>
      <c r="N24" s="1">
        <v>81</v>
      </c>
      <c r="O24" s="1">
        <v>350</v>
      </c>
      <c r="P24" s="1">
        <v>397</v>
      </c>
      <c r="Q24" s="1">
        <f t="shared" si="0"/>
        <v>322</v>
      </c>
      <c r="R24" s="1">
        <f t="shared" si="1"/>
        <v>1373</v>
      </c>
      <c r="S24" s="1">
        <f t="shared" si="2"/>
        <v>1548</v>
      </c>
      <c r="T24" s="1">
        <f t="shared" si="3"/>
        <v>324</v>
      </c>
      <c r="U24" s="1">
        <f t="shared" si="4"/>
        <v>1358</v>
      </c>
      <c r="V24" s="1">
        <f t="shared" si="5"/>
        <v>1585</v>
      </c>
      <c r="W24" s="4">
        <f t="shared" si="6"/>
        <v>9.071428571428571</v>
      </c>
      <c r="X24" s="4">
        <f t="shared" si="7"/>
        <v>9.083333333333334</v>
      </c>
      <c r="Y24" s="4">
        <f t="shared" si="8"/>
        <v>0.9993855984271319</v>
      </c>
      <c r="Z24" s="4">
        <f t="shared" si="9"/>
        <v>0.9994470385844187</v>
      </c>
    </row>
    <row r="25" spans="1:26" ht="12.75">
      <c r="A25" t="s">
        <v>38</v>
      </c>
      <c r="B25">
        <v>16</v>
      </c>
      <c r="C25">
        <v>1</v>
      </c>
      <c r="D25">
        <v>0.6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">
        <v>81</v>
      </c>
      <c r="L25" s="1">
        <v>329</v>
      </c>
      <c r="M25" s="1">
        <v>342</v>
      </c>
      <c r="N25" s="1">
        <v>81</v>
      </c>
      <c r="O25" s="1">
        <v>439</v>
      </c>
      <c r="P25" s="1">
        <v>363</v>
      </c>
      <c r="Q25" s="1">
        <f t="shared" si="0"/>
        <v>81</v>
      </c>
      <c r="R25" s="1">
        <f t="shared" si="1"/>
        <v>329</v>
      </c>
      <c r="S25" s="1">
        <f t="shared" si="2"/>
        <v>342</v>
      </c>
      <c r="T25" s="1">
        <f t="shared" si="3"/>
        <v>81</v>
      </c>
      <c r="U25" s="1">
        <f t="shared" si="4"/>
        <v>439</v>
      </c>
      <c r="V25" s="1">
        <f t="shared" si="5"/>
        <v>363</v>
      </c>
      <c r="W25" s="4">
        <f t="shared" si="6"/>
        <v>8.283950617283951</v>
      </c>
      <c r="X25" s="4">
        <f t="shared" si="7"/>
        <v>9.901234567901234</v>
      </c>
      <c r="Y25" s="4">
        <f t="shared" si="8"/>
        <v>0.9226438863081647</v>
      </c>
      <c r="Z25" s="4">
        <f t="shared" si="9"/>
        <v>0.9535863317848988</v>
      </c>
    </row>
    <row r="26" spans="1:26" ht="12.75">
      <c r="A26" t="s">
        <v>31</v>
      </c>
      <c r="B26">
        <v>14</v>
      </c>
      <c r="C26">
        <v>5</v>
      </c>
      <c r="D26">
        <v>0.9</v>
      </c>
      <c r="E26">
        <v>324</v>
      </c>
      <c r="F26">
        <v>1620</v>
      </c>
      <c r="G26">
        <v>1256</v>
      </c>
      <c r="H26">
        <v>324</v>
      </c>
      <c r="I26">
        <v>1823</v>
      </c>
      <c r="J26">
        <v>1487</v>
      </c>
      <c r="K26" s="1">
        <v>82</v>
      </c>
      <c r="L26" s="1">
        <v>313</v>
      </c>
      <c r="M26" s="1">
        <v>388</v>
      </c>
      <c r="N26" s="1">
        <v>80</v>
      </c>
      <c r="O26" s="1">
        <v>385</v>
      </c>
      <c r="P26" s="1">
        <v>435</v>
      </c>
      <c r="Q26" s="1">
        <f t="shared" si="0"/>
        <v>406</v>
      </c>
      <c r="R26" s="1">
        <f t="shared" si="1"/>
        <v>1933</v>
      </c>
      <c r="S26" s="1">
        <f t="shared" si="2"/>
        <v>1644</v>
      </c>
      <c r="T26" s="1">
        <f t="shared" si="3"/>
        <v>404</v>
      </c>
      <c r="U26" s="1">
        <f t="shared" si="4"/>
        <v>2208</v>
      </c>
      <c r="V26" s="1">
        <f t="shared" si="5"/>
        <v>1922</v>
      </c>
      <c r="W26" s="4">
        <f t="shared" si="6"/>
        <v>8.810344827586206</v>
      </c>
      <c r="X26" s="4">
        <f t="shared" si="7"/>
        <v>10.222772277227723</v>
      </c>
      <c r="Y26" s="4">
        <f t="shared" si="8"/>
        <v>0.935212669072756</v>
      </c>
      <c r="Z26" s="4">
        <f t="shared" si="9"/>
        <v>0.9416914021654804</v>
      </c>
    </row>
    <row r="27" spans="1:26" ht="12.75">
      <c r="A27" t="s">
        <v>32</v>
      </c>
      <c r="B27">
        <v>16</v>
      </c>
      <c r="C27">
        <v>5</v>
      </c>
      <c r="D27">
        <v>0.9</v>
      </c>
      <c r="E27">
        <v>324</v>
      </c>
      <c r="F27">
        <v>1558</v>
      </c>
      <c r="G27">
        <v>1225</v>
      </c>
      <c r="H27">
        <v>323</v>
      </c>
      <c r="I27">
        <v>1704</v>
      </c>
      <c r="J27">
        <v>1524</v>
      </c>
      <c r="K27" s="1">
        <v>82</v>
      </c>
      <c r="L27" s="1">
        <v>439</v>
      </c>
      <c r="M27" s="1">
        <v>408</v>
      </c>
      <c r="N27" s="1">
        <v>80</v>
      </c>
      <c r="O27" s="1">
        <v>411</v>
      </c>
      <c r="P27" s="1">
        <v>362</v>
      </c>
      <c r="Q27" s="1">
        <f t="shared" si="0"/>
        <v>406</v>
      </c>
      <c r="R27" s="1">
        <f t="shared" si="1"/>
        <v>1997</v>
      </c>
      <c r="S27" s="1">
        <f t="shared" si="2"/>
        <v>1633</v>
      </c>
      <c r="T27" s="1">
        <f t="shared" si="3"/>
        <v>403</v>
      </c>
      <c r="U27" s="1">
        <f t="shared" si="4"/>
        <v>2115</v>
      </c>
      <c r="V27" s="1">
        <f t="shared" si="5"/>
        <v>1886</v>
      </c>
      <c r="W27" s="4">
        <f t="shared" si="6"/>
        <v>8.94088669950739</v>
      </c>
      <c r="X27" s="4">
        <f t="shared" si="7"/>
        <v>9.928039702233251</v>
      </c>
      <c r="Y27" s="4">
        <f t="shared" si="8"/>
        <v>0.9531003547178403</v>
      </c>
      <c r="Z27" s="4">
        <f t="shared" si="9"/>
        <v>0.9577903192460563</v>
      </c>
    </row>
    <row r="28" spans="1:26" ht="12.75">
      <c r="A28" t="s">
        <v>33</v>
      </c>
      <c r="B28">
        <v>16</v>
      </c>
      <c r="C28">
        <v>5</v>
      </c>
      <c r="D28">
        <v>0.9</v>
      </c>
      <c r="E28">
        <v>325</v>
      </c>
      <c r="F28">
        <v>1705</v>
      </c>
      <c r="G28">
        <v>1353</v>
      </c>
      <c r="H28">
        <v>323</v>
      </c>
      <c r="I28">
        <v>1659</v>
      </c>
      <c r="J28">
        <v>1546</v>
      </c>
      <c r="K28" s="1">
        <v>81</v>
      </c>
      <c r="L28" s="1">
        <v>414</v>
      </c>
      <c r="M28" s="1">
        <v>318</v>
      </c>
      <c r="N28" s="1">
        <v>81</v>
      </c>
      <c r="O28" s="1">
        <v>441</v>
      </c>
      <c r="P28" s="1">
        <v>341</v>
      </c>
      <c r="Q28" s="1">
        <f t="shared" si="0"/>
        <v>406</v>
      </c>
      <c r="R28" s="1">
        <f t="shared" si="1"/>
        <v>2119</v>
      </c>
      <c r="S28" s="1">
        <f t="shared" si="2"/>
        <v>1671</v>
      </c>
      <c r="T28" s="1">
        <f t="shared" si="3"/>
        <v>404</v>
      </c>
      <c r="U28" s="1">
        <f t="shared" si="4"/>
        <v>2100</v>
      </c>
      <c r="V28" s="1">
        <f t="shared" si="5"/>
        <v>1887</v>
      </c>
      <c r="W28" s="4">
        <f t="shared" si="6"/>
        <v>9.334975369458128</v>
      </c>
      <c r="X28" s="4">
        <f t="shared" si="7"/>
        <v>9.868811881188119</v>
      </c>
      <c r="Y28" s="4">
        <f t="shared" si="8"/>
        <v>0.9745577539740252</v>
      </c>
      <c r="Z28" s="4">
        <f t="shared" si="9"/>
        <v>0.9771019785766227</v>
      </c>
    </row>
    <row r="29" spans="1:26" ht="12.75">
      <c r="A29" t="s">
        <v>34</v>
      </c>
      <c r="B29">
        <v>14</v>
      </c>
      <c r="C29">
        <v>5</v>
      </c>
      <c r="D29">
        <v>0.9</v>
      </c>
      <c r="E29">
        <v>323</v>
      </c>
      <c r="F29">
        <v>1408</v>
      </c>
      <c r="G29">
        <v>1733</v>
      </c>
      <c r="H29">
        <v>323</v>
      </c>
      <c r="I29">
        <v>1385</v>
      </c>
      <c r="J29">
        <v>1766</v>
      </c>
      <c r="K29" s="1">
        <v>80</v>
      </c>
      <c r="L29" s="1">
        <v>356</v>
      </c>
      <c r="M29" s="1">
        <v>381</v>
      </c>
      <c r="N29" s="1">
        <v>81</v>
      </c>
      <c r="O29" s="1">
        <v>358</v>
      </c>
      <c r="P29" s="1">
        <v>461</v>
      </c>
      <c r="Q29" s="1">
        <f t="shared" si="0"/>
        <v>403</v>
      </c>
      <c r="R29" s="1">
        <f t="shared" si="1"/>
        <v>1764</v>
      </c>
      <c r="S29" s="1">
        <f t="shared" si="2"/>
        <v>2114</v>
      </c>
      <c r="T29" s="1">
        <f t="shared" si="3"/>
        <v>404</v>
      </c>
      <c r="U29" s="1">
        <f t="shared" si="4"/>
        <v>1743</v>
      </c>
      <c r="V29" s="1">
        <f t="shared" si="5"/>
        <v>2227</v>
      </c>
      <c r="W29" s="4">
        <f t="shared" si="6"/>
        <v>9.622828784119108</v>
      </c>
      <c r="X29" s="4">
        <f t="shared" si="7"/>
        <v>9.826732673267326</v>
      </c>
      <c r="Y29" s="4">
        <f t="shared" si="8"/>
        <v>0.990351809940488</v>
      </c>
      <c r="Z29" s="4">
        <f t="shared" si="9"/>
        <v>0.9913166289464392</v>
      </c>
    </row>
    <row r="30" spans="1:26" ht="12.75">
      <c r="A30" t="s">
        <v>35</v>
      </c>
      <c r="B30">
        <v>14</v>
      </c>
      <c r="C30">
        <v>5</v>
      </c>
      <c r="D30">
        <v>0.9</v>
      </c>
      <c r="E30">
        <v>325</v>
      </c>
      <c r="F30">
        <v>1873</v>
      </c>
      <c r="G30">
        <v>1960</v>
      </c>
      <c r="H30">
        <v>323</v>
      </c>
      <c r="I30">
        <v>1534</v>
      </c>
      <c r="J30">
        <v>1833</v>
      </c>
      <c r="K30" s="1">
        <v>81</v>
      </c>
      <c r="L30" s="1">
        <v>491</v>
      </c>
      <c r="M30" s="1">
        <v>417</v>
      </c>
      <c r="N30" s="1">
        <v>81</v>
      </c>
      <c r="O30" s="1">
        <v>369</v>
      </c>
      <c r="P30" s="1">
        <v>377</v>
      </c>
      <c r="Q30" s="1">
        <f t="shared" si="0"/>
        <v>406</v>
      </c>
      <c r="R30" s="1">
        <f t="shared" si="1"/>
        <v>2364</v>
      </c>
      <c r="S30" s="1">
        <f t="shared" si="2"/>
        <v>2377</v>
      </c>
      <c r="T30" s="1">
        <f t="shared" si="3"/>
        <v>404</v>
      </c>
      <c r="U30" s="1">
        <f t="shared" si="4"/>
        <v>1903</v>
      </c>
      <c r="V30" s="1">
        <f t="shared" si="5"/>
        <v>2210</v>
      </c>
      <c r="W30" s="4">
        <f t="shared" si="6"/>
        <v>11.677339901477833</v>
      </c>
      <c r="X30" s="4">
        <f t="shared" si="7"/>
        <v>10.180693069306932</v>
      </c>
      <c r="Y30" s="4">
        <f t="shared" si="8"/>
        <v>1.0675446154294201</v>
      </c>
      <c r="Z30" s="4">
        <f t="shared" si="9"/>
        <v>1.0607901538864781</v>
      </c>
    </row>
    <row r="31" spans="1:26" ht="12.75">
      <c r="A31" t="s">
        <v>36</v>
      </c>
      <c r="B31">
        <v>14</v>
      </c>
      <c r="C31">
        <v>5</v>
      </c>
      <c r="D31">
        <v>0.9</v>
      </c>
      <c r="E31">
        <v>324</v>
      </c>
      <c r="F31">
        <v>1701</v>
      </c>
      <c r="G31">
        <v>1731</v>
      </c>
      <c r="H31">
        <v>323</v>
      </c>
      <c r="I31">
        <v>1626</v>
      </c>
      <c r="J31">
        <v>1583</v>
      </c>
      <c r="K31" s="1">
        <v>81</v>
      </c>
      <c r="L31" s="1">
        <v>392</v>
      </c>
      <c r="M31" s="1">
        <v>430</v>
      </c>
      <c r="N31" s="1">
        <v>80</v>
      </c>
      <c r="O31" s="1">
        <v>327</v>
      </c>
      <c r="P31" s="1">
        <v>393</v>
      </c>
      <c r="Q31" s="1">
        <f t="shared" si="0"/>
        <v>405</v>
      </c>
      <c r="R31" s="1">
        <f t="shared" si="1"/>
        <v>2093</v>
      </c>
      <c r="S31" s="1">
        <f t="shared" si="2"/>
        <v>2161</v>
      </c>
      <c r="T31" s="1">
        <f t="shared" si="3"/>
        <v>403</v>
      </c>
      <c r="U31" s="1">
        <f t="shared" si="4"/>
        <v>1953</v>
      </c>
      <c r="V31" s="1">
        <f t="shared" si="5"/>
        <v>1976</v>
      </c>
      <c r="W31" s="4">
        <f t="shared" si="6"/>
        <v>10.503703703703703</v>
      </c>
      <c r="X31" s="4">
        <f t="shared" si="7"/>
        <v>9.749379652605459</v>
      </c>
      <c r="Y31" s="4">
        <f t="shared" si="8"/>
        <v>1.0357250427857856</v>
      </c>
      <c r="Z31" s="4">
        <f t="shared" si="9"/>
        <v>1.032152538507207</v>
      </c>
    </row>
    <row r="32" spans="1:26" ht="12.75">
      <c r="A32" s="3"/>
      <c r="K32" s="2" t="s">
        <v>43</v>
      </c>
      <c r="Q32" s="2" t="s">
        <v>44</v>
      </c>
      <c r="Z32" s="5"/>
    </row>
    <row r="33" spans="1:26" ht="12.75">
      <c r="A33" s="3"/>
      <c r="Z33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Brandon</cp:lastModifiedBy>
  <dcterms:created xsi:type="dcterms:W3CDTF">2004-09-25T18:30:59Z</dcterms:created>
  <dcterms:modified xsi:type="dcterms:W3CDTF">2004-10-04T18:27:12Z</dcterms:modified>
  <cp:category/>
  <cp:version/>
  <cp:contentType/>
  <cp:contentStatus/>
</cp:coreProperties>
</file>