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0"/>
  </bookViews>
  <sheets>
    <sheet name="League Totals" sheetId="1" r:id="rId1"/>
  </sheets>
  <definedNames/>
  <calcPr fullCalcOnLoad="1"/>
</workbook>
</file>

<file path=xl/sharedStrings.xml><?xml version="1.0" encoding="utf-8"?>
<sst xmlns="http://schemas.openxmlformats.org/spreadsheetml/2006/main" count="31" uniqueCount="27">
  <si>
    <t>LG</t>
  </si>
  <si>
    <t>G</t>
  </si>
  <si>
    <t>AB</t>
  </si>
  <si>
    <t>H</t>
  </si>
  <si>
    <t>D</t>
  </si>
  <si>
    <t>T</t>
  </si>
  <si>
    <t>HR</t>
  </si>
  <si>
    <t>R</t>
  </si>
  <si>
    <t>W</t>
  </si>
  <si>
    <t>K</t>
  </si>
  <si>
    <t>SB</t>
  </si>
  <si>
    <t>CS</t>
  </si>
  <si>
    <t>IP</t>
  </si>
  <si>
    <t>A</t>
  </si>
  <si>
    <t>N</t>
  </si>
  <si>
    <t>R/G</t>
  </si>
  <si>
    <t>BA</t>
  </si>
  <si>
    <t>OBA</t>
  </si>
  <si>
    <t>SLG</t>
  </si>
  <si>
    <t>IRS%</t>
  </si>
  <si>
    <t>eRA "x"</t>
  </si>
  <si>
    <t>EAB "x"</t>
  </si>
  <si>
    <t>GRA "x"</t>
  </si>
  <si>
    <t>T/BIP</t>
  </si>
  <si>
    <t>SB%</t>
  </si>
  <si>
    <t>SBFrq</t>
  </si>
  <si>
    <t>R/TOB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</si>
</sst>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zoomScale="75" zoomScaleNormal="75" workbookViewId="0" topLeftCell="A1">
      <selection activeCell="D11" sqref="D11"/>
    </sheetView>
  </sheetViews>
  <sheetFormatPr defaultColWidth="9.140625" defaultRowHeight="12.75"/>
  <cols>
    <col min="1" max="1" width="6.7109375" style="0" customWidth="1"/>
    <col min="2" max="2" width="8.00390625" style="0" customWidth="1"/>
    <col min="3" max="4" width="7.8515625" style="0" customWidth="1"/>
    <col min="5" max="16384" width="6.7109375" style="0" customWidth="1"/>
  </cols>
  <sheetData>
    <row r="1" spans="1:13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</row>
    <row r="2" spans="1:13" ht="12.75">
      <c r="A2" t="s">
        <v>13</v>
      </c>
      <c r="B2">
        <v>2268</v>
      </c>
      <c r="C2">
        <v>78224</v>
      </c>
      <c r="D2">
        <v>20933</v>
      </c>
      <c r="E2">
        <v>4109</v>
      </c>
      <c r="F2">
        <v>420</v>
      </c>
      <c r="G2">
        <v>2437</v>
      </c>
      <c r="H2">
        <v>10788</v>
      </c>
      <c r="I2">
        <v>6811</v>
      </c>
      <c r="J2">
        <v>13764</v>
      </c>
      <c r="K2">
        <v>1216</v>
      </c>
      <c r="L2">
        <v>510</v>
      </c>
      <c r="M2">
        <v>20175</v>
      </c>
    </row>
    <row r="3" spans="1:13" ht="12.75">
      <c r="A3" t="s">
        <v>14</v>
      </c>
      <c r="B3">
        <v>2592</v>
      </c>
      <c r="C3">
        <v>88114</v>
      </c>
      <c r="D3">
        <v>23056</v>
      </c>
      <c r="E3">
        <v>4754</v>
      </c>
      <c r="F3">
        <v>468</v>
      </c>
      <c r="G3">
        <v>2580</v>
      </c>
      <c r="H3">
        <v>11533</v>
      </c>
      <c r="I3">
        <v>8396</v>
      </c>
      <c r="J3">
        <v>16878</v>
      </c>
      <c r="K3">
        <v>1349</v>
      </c>
      <c r="L3">
        <v>559</v>
      </c>
      <c r="M3">
        <v>23048</v>
      </c>
    </row>
    <row r="4" spans="2:6" ht="12.75">
      <c r="B4" t="s">
        <v>15</v>
      </c>
      <c r="C4" t="s">
        <v>16</v>
      </c>
      <c r="D4" t="s">
        <v>17</v>
      </c>
      <c r="E4" t="s">
        <v>18</v>
      </c>
      <c r="F4" t="s">
        <v>19</v>
      </c>
    </row>
    <row r="5" spans="1:6" ht="12.75">
      <c r="A5" t="s">
        <v>13</v>
      </c>
      <c r="B5" s="1">
        <f>H2/B2</f>
        <v>4.756613756613756</v>
      </c>
      <c r="C5" s="2">
        <f>D2/C2</f>
        <v>0.26760329310697484</v>
      </c>
      <c r="D5" s="2">
        <f>(D2+I2)/(C2+I2)</f>
        <v>0.3262656553183983</v>
      </c>
      <c r="E5" s="2">
        <f>(D2+E2+2*F2+3*G2)/C2</f>
        <v>0.42433268562078136</v>
      </c>
      <c r="F5" s="2">
        <v>0.31</v>
      </c>
    </row>
    <row r="6" spans="1:6" ht="12.75">
      <c r="A6" t="s">
        <v>14</v>
      </c>
      <c r="B6" s="1">
        <f>H3/B3</f>
        <v>4.44945987654321</v>
      </c>
      <c r="C6" s="2">
        <f>D3/C3</f>
        <v>0.26166103002928026</v>
      </c>
      <c r="D6" s="2">
        <f>(D3+I3)/(C3+I3)</f>
        <v>0.32589368977308053</v>
      </c>
      <c r="E6" s="2">
        <f>(D3+E3+2*F3+3*G3)/C3</f>
        <v>0.4140772181492158</v>
      </c>
      <c r="F6" s="2">
        <v>0.314</v>
      </c>
    </row>
    <row r="7" spans="2:8" ht="12.75">
      <c r="B7" t="s">
        <v>20</v>
      </c>
      <c r="C7" t="s">
        <v>21</v>
      </c>
      <c r="D7" t="s">
        <v>22</v>
      </c>
      <c r="E7" t="s">
        <v>23</v>
      </c>
      <c r="F7" t="s">
        <v>24</v>
      </c>
      <c r="G7" t="s">
        <v>25</v>
      </c>
      <c r="H7" t="s">
        <v>26</v>
      </c>
    </row>
    <row r="8" spans="1:8" ht="12.75">
      <c r="A8" t="s">
        <v>13</v>
      </c>
      <c r="B8" s="2">
        <f>(D2+E2+2*F2-G2)/(D2-G2)</f>
        <v>1.267571366782007</v>
      </c>
      <c r="C8" s="1">
        <f>(C2-D2)/M2</f>
        <v>2.839702602230483</v>
      </c>
      <c r="D8" s="2">
        <f>H2/(0.326*M2+1.46*G2+0.324*I2-0.168*J2)</f>
        <v>1.0756288310802096</v>
      </c>
      <c r="E8" s="3">
        <f>F2/(C2-G2-J2)</f>
        <v>0.006771681473001951</v>
      </c>
      <c r="F8" s="2">
        <f>K2/(K2+L2)</f>
        <v>0.7045191193511008</v>
      </c>
      <c r="G8" s="2">
        <f>(K2+L2)/(D2+I2-G2)</f>
        <v>0.06820247362389853</v>
      </c>
      <c r="H8" s="2">
        <f>(H2-G2)/(D2+I2-G2)</f>
        <v>0.3299877504247837</v>
      </c>
    </row>
    <row r="9" spans="1:8" ht="12.75">
      <c r="A9" t="s">
        <v>14</v>
      </c>
      <c r="B9" s="2">
        <f>(D3+E3+2*F3-G3)/(D3-G3)</f>
        <v>1.2778863059191248</v>
      </c>
      <c r="C9" s="1">
        <f>(C3-D3)/M3</f>
        <v>2.822717806317251</v>
      </c>
      <c r="D9" s="2">
        <f>H3/(0.326*M3+1.46*G3+0.324*I3-0.168*J3)</f>
        <v>1.0329371994245</v>
      </c>
      <c r="E9" s="3">
        <f>F3/(C3-G3-J3)</f>
        <v>0.006816592868795153</v>
      </c>
      <c r="F9" s="2">
        <f>K3/(K3+L3)</f>
        <v>0.7070230607966457</v>
      </c>
      <c r="G9" s="2">
        <f>(K3+L3)/(D3+I3-G3)</f>
        <v>0.06608478802992519</v>
      </c>
      <c r="H9" s="2">
        <f>(H3-G3)/(D3+I3-G3)</f>
        <v>0.3100928234968135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Brandon</dc:creator>
  <cp:keywords/>
  <dc:description/>
  <cp:lastModifiedBy>Brandon</cp:lastModifiedBy>
  <dcterms:created xsi:type="dcterms:W3CDTF">2005-10-05T14:31:54Z</dcterms:created>
  <dcterms:modified xsi:type="dcterms:W3CDTF">2005-10-05T14:38:42Z</dcterms:modified>
  <cp:category/>
  <cp:version/>
  <cp:contentType/>
  <cp:contentStatus/>
</cp:coreProperties>
</file>